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80" windowHeight="5948" activeTab="1"/>
  </bookViews>
  <sheets>
    <sheet name="DQFKIWW" sheetId="1" r:id="rId1"/>
    <sheet name="2020年度" sheetId="2" r:id="rId2"/>
    <sheet name="汇总" sheetId="3" r:id="rId3"/>
  </sheets>
  <definedNames>
    <definedName name="_xlnm.Print_Titles" localSheetId="1">'2020年度'!$31:$32</definedName>
  </definedNames>
  <calcPr fullCalcOnLoad="1"/>
</workbook>
</file>

<file path=xl/sharedStrings.xml><?xml version="1.0" encoding="utf-8"?>
<sst xmlns="http://schemas.openxmlformats.org/spreadsheetml/2006/main" count="492" uniqueCount="322">
  <si>
    <t>A+1</t>
  </si>
  <si>
    <t>A+1</t>
  </si>
  <si>
    <t>A+2</t>
  </si>
  <si>
    <t>A+2</t>
  </si>
  <si>
    <t>A+3</t>
  </si>
  <si>
    <t>A+3</t>
  </si>
  <si>
    <t>A+4</t>
  </si>
  <si>
    <t>A+4</t>
  </si>
  <si>
    <t>A1</t>
  </si>
  <si>
    <t>A1</t>
  </si>
  <si>
    <t>A2</t>
  </si>
  <si>
    <t>A2</t>
  </si>
  <si>
    <t>A3</t>
  </si>
  <si>
    <t>A3</t>
  </si>
  <si>
    <t>A4</t>
  </si>
  <si>
    <t>A4</t>
  </si>
  <si>
    <t>A5</t>
  </si>
  <si>
    <t>A5</t>
  </si>
  <si>
    <t>A-1</t>
  </si>
  <si>
    <t>A-1</t>
  </si>
  <si>
    <t>A-2</t>
  </si>
  <si>
    <t>A-2</t>
  </si>
  <si>
    <t>A-3</t>
  </si>
  <si>
    <t>A-3</t>
  </si>
  <si>
    <t>A-4</t>
  </si>
  <si>
    <t>A-4</t>
  </si>
  <si>
    <t>A-5</t>
  </si>
  <si>
    <t>A-5</t>
  </si>
  <si>
    <t>A-6</t>
  </si>
  <si>
    <t>A-6</t>
  </si>
  <si>
    <t>B+1</t>
  </si>
  <si>
    <t>B+1</t>
  </si>
  <si>
    <t>B+2</t>
  </si>
  <si>
    <t>B+2</t>
  </si>
  <si>
    <t>B+3</t>
  </si>
  <si>
    <t>B+3</t>
  </si>
  <si>
    <t>B+4</t>
  </si>
  <si>
    <t>B+4</t>
  </si>
  <si>
    <t>B+5</t>
  </si>
  <si>
    <t>B+5</t>
  </si>
  <si>
    <t>B</t>
  </si>
  <si>
    <t>B</t>
  </si>
  <si>
    <t>C</t>
  </si>
  <si>
    <t>C</t>
  </si>
  <si>
    <t>A+</t>
  </si>
  <si>
    <t>A</t>
  </si>
  <si>
    <t>A-</t>
  </si>
  <si>
    <t>B+</t>
  </si>
  <si>
    <t>2021年度泉州市直机关政府系列和省部属驻泉单位绩效目标考评表</t>
  </si>
  <si>
    <r>
      <t>参评单位（盖章）</t>
    </r>
    <r>
      <rPr>
        <b/>
        <sz val="12"/>
        <rFont val="宋体"/>
        <family val="0"/>
      </rPr>
      <t xml:space="preserve">: </t>
    </r>
    <r>
      <rPr>
        <sz val="12"/>
        <rFont val="宋体"/>
        <family val="0"/>
      </rPr>
      <t xml:space="preserve"> </t>
    </r>
    <r>
      <rPr>
        <sz val="12"/>
        <rFont val="宋体"/>
        <family val="0"/>
      </rPr>
      <t>泉州市城市管理局</t>
    </r>
    <r>
      <rPr>
        <sz val="12"/>
        <rFont val="宋体"/>
        <family val="0"/>
      </rPr>
      <t xml:space="preserve">                                                       </t>
    </r>
    <r>
      <rPr>
        <sz val="12"/>
        <rFont val="宋体"/>
        <family val="0"/>
      </rPr>
      <t>　</t>
    </r>
    <r>
      <rPr>
        <sz val="12"/>
        <rFont val="宋体"/>
        <family val="0"/>
      </rPr>
      <t xml:space="preserve">          </t>
    </r>
    <r>
      <rPr>
        <sz val="12"/>
        <rFont val="宋体"/>
        <family val="0"/>
      </rPr>
      <t>　　</t>
    </r>
    <r>
      <rPr>
        <sz val="12"/>
        <rFont val="宋体"/>
        <family val="0"/>
      </rPr>
      <t xml:space="preserve">                                            </t>
    </r>
    <r>
      <rPr>
        <sz val="12"/>
        <rFont val="宋体"/>
        <family val="0"/>
      </rPr>
      <t>　　</t>
    </r>
    <r>
      <rPr>
        <sz val="12"/>
        <rFont val="宋体"/>
        <family val="0"/>
      </rPr>
      <t xml:space="preserve">                                                                                             2021 </t>
    </r>
    <r>
      <rPr>
        <sz val="12"/>
        <rFont val="宋体"/>
        <family val="0"/>
      </rPr>
      <t>年</t>
    </r>
    <r>
      <rPr>
        <sz val="12"/>
        <rFont val="宋体"/>
        <family val="0"/>
      </rPr>
      <t>7</t>
    </r>
    <r>
      <rPr>
        <sz val="12"/>
        <rFont val="宋体"/>
        <family val="0"/>
      </rPr>
      <t>月</t>
    </r>
    <r>
      <rPr>
        <sz val="12"/>
        <rFont val="宋体"/>
        <family val="0"/>
      </rPr>
      <t>23</t>
    </r>
    <r>
      <rPr>
        <sz val="12"/>
        <rFont val="宋体"/>
        <family val="0"/>
      </rPr>
      <t>日</t>
    </r>
  </si>
  <si>
    <t>项 目</t>
  </si>
  <si>
    <t>目 标 内 容</t>
  </si>
  <si>
    <t>权重</t>
  </si>
  <si>
    <t>完成时限</t>
  </si>
  <si>
    <t>责 任 分 解</t>
  </si>
  <si>
    <t>全年完成情况</t>
  </si>
  <si>
    <t>年终自评</t>
  </si>
  <si>
    <t>加分</t>
  </si>
  <si>
    <t>扣分</t>
  </si>
  <si>
    <t>定档举证情况</t>
  </si>
  <si>
    <t>同组互评</t>
  </si>
  <si>
    <t>集中审核</t>
  </si>
  <si>
    <t>实地评估</t>
  </si>
  <si>
    <t>考评组成员无记名打分</t>
  </si>
  <si>
    <t>考评结果</t>
  </si>
  <si>
    <t>备注</t>
  </si>
  <si>
    <t>序号</t>
  </si>
  <si>
    <t>文件依据</t>
  </si>
  <si>
    <t>一级指标</t>
  </si>
  <si>
    <t>二级指标</t>
  </si>
  <si>
    <t>分管领导</t>
  </si>
  <si>
    <t>责任部门</t>
  </si>
  <si>
    <t>责任人</t>
  </si>
  <si>
    <t>完成情况</t>
  </si>
  <si>
    <t>自评档次</t>
  </si>
  <si>
    <t>类别</t>
  </si>
  <si>
    <t>分值</t>
  </si>
  <si>
    <t>加权得分</t>
  </si>
  <si>
    <t>职
能
工
作
目
标</t>
  </si>
  <si>
    <t>重
点
工
作
目
标</t>
  </si>
  <si>
    <t>1-1-1</t>
  </si>
  <si>
    <r>
      <t>1.</t>
    </r>
    <r>
      <rPr>
        <sz val="10"/>
        <rFont val="仿宋_GB2312"/>
        <family val="3"/>
      </rPr>
      <t>省委省政府为民办实事</t>
    </r>
    <r>
      <rPr>
        <sz val="10"/>
        <rFont val="仿宋_GB2312"/>
        <family val="3"/>
      </rPr>
      <t>(</t>
    </r>
    <r>
      <rPr>
        <sz val="10"/>
        <rFont val="仿宋_GB2312"/>
        <family val="3"/>
      </rPr>
      <t>泉委办〔</t>
    </r>
    <r>
      <rPr>
        <sz val="10"/>
        <rFont val="仿宋_GB2312"/>
        <family val="3"/>
      </rPr>
      <t>2021</t>
    </r>
    <r>
      <rPr>
        <sz val="10"/>
        <rFont val="仿宋_GB2312"/>
        <family val="3"/>
      </rPr>
      <t>〕</t>
    </r>
    <r>
      <rPr>
        <sz val="10"/>
        <rFont val="仿宋_GB2312"/>
        <family val="3"/>
      </rPr>
      <t>6</t>
    </r>
    <r>
      <rPr>
        <sz val="10"/>
        <rFont val="仿宋_GB2312"/>
        <family val="3"/>
      </rPr>
      <t>号</t>
    </r>
    <r>
      <rPr>
        <sz val="10"/>
        <rFont val="仿宋_GB2312"/>
        <family val="3"/>
      </rPr>
      <t>)
2.</t>
    </r>
    <r>
      <rPr>
        <sz val="10"/>
        <rFont val="仿宋_GB2312"/>
        <family val="3"/>
      </rPr>
      <t>市《政府工作报告》责任分解</t>
    </r>
    <r>
      <rPr>
        <sz val="10"/>
        <rFont val="仿宋_GB2312"/>
        <family val="3"/>
      </rPr>
      <t>(</t>
    </r>
    <r>
      <rPr>
        <sz val="10"/>
        <rFont val="仿宋_GB2312"/>
        <family val="3"/>
      </rPr>
      <t>泉政办〔</t>
    </r>
    <r>
      <rPr>
        <sz val="10"/>
        <rFont val="仿宋_GB2312"/>
        <family val="3"/>
      </rPr>
      <t>2021</t>
    </r>
    <r>
      <rPr>
        <sz val="10"/>
        <rFont val="仿宋_GB2312"/>
        <family val="3"/>
      </rPr>
      <t>〕</t>
    </r>
    <r>
      <rPr>
        <sz val="10"/>
        <rFont val="仿宋_GB2312"/>
        <family val="3"/>
      </rPr>
      <t>3</t>
    </r>
    <r>
      <rPr>
        <sz val="10"/>
        <rFont val="仿宋_GB2312"/>
        <family val="3"/>
      </rPr>
      <t>号</t>
    </r>
    <r>
      <rPr>
        <sz val="10"/>
        <rFont val="仿宋_GB2312"/>
        <family val="3"/>
      </rPr>
      <t>)
3.</t>
    </r>
    <r>
      <rPr>
        <sz val="10"/>
        <rFont val="仿宋_GB2312"/>
        <family val="3"/>
      </rPr>
      <t>市委市政府为民办实事（泉委办〔</t>
    </r>
    <r>
      <rPr>
        <sz val="10"/>
        <rFont val="仿宋_GB2312"/>
        <family val="3"/>
      </rPr>
      <t>2021</t>
    </r>
    <r>
      <rPr>
        <sz val="10"/>
        <rFont val="仿宋_GB2312"/>
        <family val="3"/>
      </rPr>
      <t>〕</t>
    </r>
    <r>
      <rPr>
        <sz val="10"/>
        <rFont val="仿宋_GB2312"/>
        <family val="3"/>
      </rPr>
      <t>2</t>
    </r>
    <r>
      <rPr>
        <sz val="10"/>
        <rFont val="仿宋_GB2312"/>
        <family val="3"/>
      </rPr>
      <t>号）</t>
    </r>
    <r>
      <rPr>
        <sz val="10"/>
        <rFont val="仿宋_GB2312"/>
        <family val="3"/>
      </rPr>
      <t xml:space="preserve">
</t>
    </r>
    <r>
      <rPr>
        <sz val="10"/>
        <rFont val="仿宋_GB2312"/>
        <family val="3"/>
      </rPr>
      <t>4.</t>
    </r>
    <r>
      <rPr>
        <sz val="10"/>
        <rFont val="仿宋_GB2312"/>
        <family val="3"/>
      </rPr>
      <t>《泉州市优化营商环境三年行动计划》和《</t>
    </r>
    <r>
      <rPr>
        <sz val="10"/>
        <rFont val="仿宋_GB2312"/>
        <family val="3"/>
      </rPr>
      <t>2021</t>
    </r>
    <r>
      <rPr>
        <sz val="10"/>
        <rFont val="仿宋_GB2312"/>
        <family val="3"/>
      </rPr>
      <t>年泉州市营商环境优化提升年攻坚行动方案》的通知（泉政办明传〔</t>
    </r>
    <r>
      <rPr>
        <sz val="10"/>
        <rFont val="仿宋_GB2312"/>
        <family val="3"/>
      </rPr>
      <t>2021</t>
    </r>
    <r>
      <rPr>
        <sz val="10"/>
        <rFont val="仿宋_GB2312"/>
        <family val="3"/>
      </rPr>
      <t>〕</t>
    </r>
    <r>
      <rPr>
        <sz val="10"/>
        <rFont val="仿宋_GB2312"/>
        <family val="3"/>
      </rPr>
      <t>12</t>
    </r>
    <r>
      <rPr>
        <sz val="10"/>
        <rFont val="仿宋_GB2312"/>
        <family val="3"/>
      </rPr>
      <t>号）</t>
    </r>
    <r>
      <rPr>
        <sz val="10"/>
        <rFont val="仿宋_GB2312"/>
        <family val="3"/>
      </rPr>
      <t xml:space="preserve">
5.</t>
    </r>
    <r>
      <rPr>
        <sz val="10"/>
        <rFont val="仿宋_GB2312"/>
        <family val="3"/>
      </rPr>
      <t>城乡建设品质提升（泉政办〔</t>
    </r>
    <r>
      <rPr>
        <sz val="10"/>
        <rFont val="仿宋_GB2312"/>
        <family val="3"/>
      </rPr>
      <t>2021</t>
    </r>
    <r>
      <rPr>
        <sz val="10"/>
        <rFont val="仿宋_GB2312"/>
        <family val="3"/>
      </rPr>
      <t>〕</t>
    </r>
    <r>
      <rPr>
        <sz val="10"/>
        <rFont val="仿宋_GB2312"/>
        <family val="3"/>
      </rPr>
      <t>6</t>
    </r>
    <r>
      <rPr>
        <sz val="10"/>
        <rFont val="仿宋_GB2312"/>
        <family val="3"/>
      </rPr>
      <t>号）</t>
    </r>
    <r>
      <rPr>
        <sz val="10"/>
        <rFont val="仿宋_GB2312"/>
        <family val="3"/>
      </rPr>
      <t xml:space="preserve">
6.</t>
    </r>
    <r>
      <rPr>
        <sz val="10"/>
        <rFont val="仿宋_GB2312"/>
        <family val="3"/>
      </rPr>
      <t>泉州市</t>
    </r>
    <r>
      <rPr>
        <sz val="10"/>
        <rFont val="仿宋_GB2312"/>
        <family val="3"/>
      </rPr>
      <t>2021</t>
    </r>
    <r>
      <rPr>
        <sz val="10"/>
        <rFont val="仿宋_GB2312"/>
        <family val="3"/>
      </rPr>
      <t>年度党政领导生态环境保护目标责任书责任分解的通知</t>
    </r>
    <r>
      <rPr>
        <sz val="10"/>
        <rFont val="仿宋_GB2312"/>
        <family val="3"/>
      </rPr>
      <t xml:space="preserve">
7.</t>
    </r>
    <r>
      <rPr>
        <sz val="10"/>
        <rFont val="仿宋_GB2312"/>
        <family val="3"/>
      </rPr>
      <t>民生</t>
    </r>
    <r>
      <rPr>
        <sz val="10"/>
        <rFont val="仿宋_GB2312"/>
        <family val="3"/>
      </rPr>
      <t>“XIN”</t>
    </r>
    <r>
      <rPr>
        <sz val="10"/>
        <rFont val="仿宋_GB2312"/>
        <family val="3"/>
      </rPr>
      <t>行动拓展三年行动（泉政办明传〔</t>
    </r>
    <r>
      <rPr>
        <sz val="10"/>
        <rFont val="仿宋_GB2312"/>
        <family val="3"/>
      </rPr>
      <t>2019</t>
    </r>
    <r>
      <rPr>
        <sz val="10"/>
        <rFont val="仿宋_GB2312"/>
        <family val="3"/>
      </rPr>
      <t>〕</t>
    </r>
    <r>
      <rPr>
        <sz val="10"/>
        <rFont val="仿宋_GB2312"/>
        <family val="3"/>
      </rPr>
      <t xml:space="preserve">52 </t>
    </r>
    <r>
      <rPr>
        <sz val="10"/>
        <rFont val="仿宋_GB2312"/>
        <family val="3"/>
      </rPr>
      <t>号）</t>
    </r>
  </si>
  <si>
    <r>
      <t>深入实施</t>
    </r>
    <r>
      <rPr>
        <sz val="12"/>
        <rFont val="仿宋_GB2312"/>
        <family val="3"/>
      </rPr>
      <t>“</t>
    </r>
    <r>
      <rPr>
        <sz val="12"/>
        <rFont val="仿宋_GB2312"/>
        <family val="3"/>
      </rPr>
      <t>碧水工程</t>
    </r>
    <r>
      <rPr>
        <sz val="12"/>
        <rFont val="仿宋_GB2312"/>
        <family val="3"/>
      </rPr>
      <t>”</t>
    </r>
    <r>
      <rPr>
        <sz val="12"/>
        <rFont val="仿宋_GB2312"/>
        <family val="3"/>
      </rPr>
      <t>，组织内沟河整治，加强城镇生活污水管网建设，推进污水处理厂改造提升。</t>
    </r>
    <r>
      <rPr>
        <b/>
        <sz val="10"/>
        <color indexed="8"/>
        <rFont val="仿宋_GB2312"/>
        <family val="3"/>
      </rPr>
      <t>(</t>
    </r>
    <r>
      <rPr>
        <b/>
        <sz val="10"/>
        <color indexed="8"/>
        <rFont val="仿宋_GB2312"/>
        <family val="3"/>
      </rPr>
      <t>属省委省政府为民办实事</t>
    </r>
    <r>
      <rPr>
        <b/>
        <sz val="10"/>
        <color indexed="8"/>
        <rFont val="仿宋_GB2312"/>
        <family val="3"/>
      </rPr>
      <t>P4</t>
    </r>
    <r>
      <rPr>
        <b/>
        <sz val="10"/>
        <color indexed="8"/>
        <rFont val="仿宋_GB2312"/>
        <family val="3"/>
      </rPr>
      <t>第</t>
    </r>
    <r>
      <rPr>
        <b/>
        <sz val="10"/>
        <color indexed="8"/>
        <rFont val="仿宋_GB2312"/>
        <family val="3"/>
      </rPr>
      <t>15</t>
    </r>
    <r>
      <rPr>
        <b/>
        <sz val="10"/>
        <color indexed="8"/>
        <rFont val="仿宋_GB2312"/>
        <family val="3"/>
      </rPr>
      <t>项，市政府工作报告</t>
    </r>
    <r>
      <rPr>
        <b/>
        <sz val="10"/>
        <color indexed="8"/>
        <rFont val="仿宋_GB2312"/>
        <family val="3"/>
      </rPr>
      <t>P12</t>
    </r>
    <r>
      <rPr>
        <b/>
        <sz val="10"/>
        <color indexed="8"/>
        <rFont val="仿宋_GB2312"/>
        <family val="3"/>
      </rPr>
      <t>第</t>
    </r>
    <r>
      <rPr>
        <b/>
        <sz val="10"/>
        <color indexed="8"/>
        <rFont val="仿宋_GB2312"/>
        <family val="3"/>
      </rPr>
      <t>76</t>
    </r>
    <r>
      <rPr>
        <b/>
        <sz val="10"/>
        <color indexed="8"/>
        <rFont val="仿宋_GB2312"/>
        <family val="3"/>
      </rPr>
      <t>项，市为民办实事</t>
    </r>
    <r>
      <rPr>
        <b/>
        <sz val="10"/>
        <color indexed="8"/>
        <rFont val="仿宋_GB2312"/>
        <family val="3"/>
      </rPr>
      <t>P20</t>
    </r>
    <r>
      <rPr>
        <b/>
        <sz val="10"/>
        <color indexed="8"/>
        <rFont val="仿宋_GB2312"/>
        <family val="3"/>
      </rPr>
      <t>第</t>
    </r>
    <r>
      <rPr>
        <b/>
        <sz val="10"/>
        <color indexed="8"/>
        <rFont val="仿宋_GB2312"/>
        <family val="3"/>
      </rPr>
      <t>35</t>
    </r>
    <r>
      <rPr>
        <b/>
        <sz val="10"/>
        <color indexed="8"/>
        <rFont val="仿宋_GB2312"/>
        <family val="3"/>
      </rPr>
      <t>项，营商环境十八个指标</t>
    </r>
    <r>
      <rPr>
        <b/>
        <sz val="10"/>
        <color indexed="8"/>
        <rFont val="仿宋_GB2312"/>
        <family val="3"/>
      </rPr>
      <t>P49</t>
    </r>
    <r>
      <rPr>
        <b/>
        <sz val="10"/>
        <color indexed="8"/>
        <rFont val="仿宋_GB2312"/>
        <family val="3"/>
      </rPr>
      <t>第</t>
    </r>
    <r>
      <rPr>
        <b/>
        <sz val="10"/>
        <color indexed="8"/>
        <rFont val="仿宋_GB2312"/>
        <family val="3"/>
      </rPr>
      <t>120</t>
    </r>
    <r>
      <rPr>
        <b/>
        <sz val="10"/>
        <color indexed="8"/>
        <rFont val="仿宋_GB2312"/>
        <family val="3"/>
      </rPr>
      <t>项、第</t>
    </r>
    <r>
      <rPr>
        <b/>
        <sz val="10"/>
        <color indexed="8"/>
        <rFont val="仿宋_GB2312"/>
        <family val="3"/>
      </rPr>
      <t>121</t>
    </r>
    <r>
      <rPr>
        <b/>
        <sz val="10"/>
        <color indexed="8"/>
        <rFont val="仿宋_GB2312"/>
        <family val="3"/>
      </rPr>
      <t>项，城乡建设品质提升</t>
    </r>
    <r>
      <rPr>
        <b/>
        <sz val="10"/>
        <color indexed="8"/>
        <rFont val="仿宋_GB2312"/>
        <family val="3"/>
      </rPr>
      <t>P8</t>
    </r>
    <r>
      <rPr>
        <b/>
        <sz val="10"/>
        <color indexed="8"/>
        <rFont val="仿宋_GB2312"/>
        <family val="3"/>
      </rPr>
      <t>第</t>
    </r>
    <r>
      <rPr>
        <b/>
        <sz val="10"/>
        <color indexed="8"/>
        <rFont val="仿宋_GB2312"/>
        <family val="3"/>
      </rPr>
      <t>14</t>
    </r>
    <r>
      <rPr>
        <b/>
        <sz val="10"/>
        <color indexed="8"/>
        <rFont val="仿宋_GB2312"/>
        <family val="3"/>
      </rPr>
      <t>项、</t>
    </r>
    <r>
      <rPr>
        <b/>
        <sz val="10"/>
        <color indexed="8"/>
        <rFont val="仿宋_GB2312"/>
        <family val="3"/>
      </rPr>
      <t>15</t>
    </r>
    <r>
      <rPr>
        <b/>
        <sz val="10"/>
        <color indexed="8"/>
        <rFont val="仿宋_GB2312"/>
        <family val="3"/>
      </rPr>
      <t>项，</t>
    </r>
    <r>
      <rPr>
        <b/>
        <sz val="10"/>
        <color indexed="8"/>
        <rFont val="仿宋_GB2312"/>
        <family val="3"/>
      </rPr>
      <t>P16</t>
    </r>
    <r>
      <rPr>
        <b/>
        <sz val="10"/>
        <color indexed="8"/>
        <rFont val="仿宋_GB2312"/>
        <family val="3"/>
      </rPr>
      <t>第</t>
    </r>
    <r>
      <rPr>
        <b/>
        <sz val="10"/>
        <color indexed="8"/>
        <rFont val="仿宋_GB2312"/>
        <family val="3"/>
      </rPr>
      <t>37</t>
    </r>
    <r>
      <rPr>
        <b/>
        <sz val="10"/>
        <color indexed="8"/>
        <rFont val="仿宋_GB2312"/>
        <family val="3"/>
      </rPr>
      <t>项，生态环境保护目标责任书责任分解</t>
    </r>
    <r>
      <rPr>
        <b/>
        <sz val="10"/>
        <color indexed="8"/>
        <rFont val="仿宋_GB2312"/>
        <family val="3"/>
      </rPr>
      <t>P6</t>
    </r>
    <r>
      <rPr>
        <b/>
        <sz val="10"/>
        <color indexed="8"/>
        <rFont val="仿宋_GB2312"/>
        <family val="3"/>
      </rPr>
      <t>第</t>
    </r>
    <r>
      <rPr>
        <b/>
        <sz val="10"/>
        <color indexed="8"/>
        <rFont val="仿宋_GB2312"/>
        <family val="3"/>
      </rPr>
      <t>4</t>
    </r>
    <r>
      <rPr>
        <b/>
        <sz val="10"/>
        <color indexed="8"/>
        <rFont val="仿宋_GB2312"/>
        <family val="3"/>
      </rPr>
      <t>项，</t>
    </r>
    <r>
      <rPr>
        <b/>
        <sz val="10"/>
        <color indexed="8"/>
        <rFont val="仿宋_GB2312"/>
        <family val="3"/>
      </rPr>
      <t>P9</t>
    </r>
    <r>
      <rPr>
        <b/>
        <sz val="10"/>
        <color indexed="8"/>
        <rFont val="仿宋_GB2312"/>
        <family val="3"/>
      </rPr>
      <t>第</t>
    </r>
    <r>
      <rPr>
        <b/>
        <sz val="10"/>
        <color indexed="8"/>
        <rFont val="仿宋_GB2312"/>
        <family val="3"/>
      </rPr>
      <t>6</t>
    </r>
    <r>
      <rPr>
        <b/>
        <sz val="10"/>
        <color indexed="8"/>
        <rFont val="仿宋_GB2312"/>
        <family val="3"/>
      </rPr>
      <t>项，民生</t>
    </r>
    <r>
      <rPr>
        <b/>
        <sz val="10"/>
        <color indexed="8"/>
        <rFont val="仿宋_GB2312"/>
        <family val="3"/>
      </rPr>
      <t>“XIN”</t>
    </r>
    <r>
      <rPr>
        <b/>
        <sz val="10"/>
        <color indexed="8"/>
        <rFont val="仿宋_GB2312"/>
        <family val="3"/>
      </rPr>
      <t>行动拓展三年行动</t>
    </r>
    <r>
      <rPr>
        <b/>
        <sz val="10"/>
        <color indexed="8"/>
        <rFont val="仿宋_GB2312"/>
        <family val="3"/>
      </rPr>
      <t>P3</t>
    </r>
    <r>
      <rPr>
        <b/>
        <sz val="10"/>
        <color indexed="8"/>
        <rFont val="仿宋_GB2312"/>
        <family val="3"/>
      </rPr>
      <t>第</t>
    </r>
    <r>
      <rPr>
        <b/>
        <sz val="10"/>
        <color indexed="8"/>
        <rFont val="仿宋_GB2312"/>
        <family val="3"/>
      </rPr>
      <t>2</t>
    </r>
    <r>
      <rPr>
        <b/>
        <sz val="10"/>
        <color indexed="8"/>
        <rFont val="仿宋_GB2312"/>
        <family val="3"/>
      </rPr>
      <t>项</t>
    </r>
    <r>
      <rPr>
        <b/>
        <sz val="10"/>
        <color indexed="8"/>
        <rFont val="仿宋_GB2312"/>
        <family val="3"/>
      </rPr>
      <t>)</t>
    </r>
    <r>
      <rPr>
        <b/>
        <sz val="12"/>
        <color indexed="8"/>
        <rFont val="仿宋_GB2312"/>
        <family val="3"/>
      </rPr>
      <t>（</t>
    </r>
    <r>
      <rPr>
        <b/>
        <sz val="12"/>
        <color indexed="8"/>
        <rFont val="仿宋_GB2312"/>
        <family val="3"/>
      </rPr>
      <t>4</t>
    </r>
    <r>
      <rPr>
        <b/>
        <sz val="12"/>
        <color indexed="8"/>
        <rFont val="仿宋_GB2312"/>
        <family val="3"/>
      </rPr>
      <t>分）</t>
    </r>
  </si>
  <si>
    <t>实施10个内沟河清淤疏浚建设项目。推动城镇黑臭水体排查整治,巩固提升黑臭水体整治成效。推进洛阳江流域综合整治—城东浔美滞洪湖景观公园建设，打造水环境综合治理区域示范。</t>
  </si>
  <si>
    <t>12月底前</t>
  </si>
  <si>
    <t>吴家琅</t>
  </si>
  <si>
    <t>工程科</t>
  </si>
  <si>
    <t>张传忠</t>
  </si>
  <si>
    <t>1-1-2</t>
  </si>
  <si>
    <r>
      <t>推进城镇污水处理提质增效</t>
    </r>
    <r>
      <rPr>
        <sz val="12"/>
        <color indexed="8"/>
        <rFont val="仿宋_GB2312"/>
        <family val="3"/>
      </rPr>
      <t>,</t>
    </r>
    <r>
      <rPr>
        <sz val="12"/>
        <color indexed="8"/>
        <rFont val="仿宋_GB2312"/>
        <family val="3"/>
      </rPr>
      <t>新改建污水管网</t>
    </r>
    <r>
      <rPr>
        <sz val="12"/>
        <color indexed="8"/>
        <rFont val="仿宋_GB2312"/>
        <family val="3"/>
      </rPr>
      <t>160</t>
    </r>
    <r>
      <rPr>
        <sz val="12"/>
        <color indexed="8"/>
        <rFont val="仿宋_GB2312"/>
        <family val="3"/>
      </rPr>
      <t>公里（其中市级</t>
    </r>
    <r>
      <rPr>
        <sz val="12"/>
        <color indexed="8"/>
        <rFont val="仿宋_GB2312"/>
        <family val="3"/>
      </rPr>
      <t>77</t>
    </r>
    <r>
      <rPr>
        <sz val="12"/>
        <color indexed="8"/>
        <rFont val="仿宋_GB2312"/>
        <family val="3"/>
      </rPr>
      <t>公里，县级</t>
    </r>
    <r>
      <rPr>
        <sz val="12"/>
        <color indexed="8"/>
        <rFont val="仿宋_GB2312"/>
        <family val="3"/>
      </rPr>
      <t>83</t>
    </r>
    <r>
      <rPr>
        <sz val="12"/>
        <color indexed="8"/>
        <rFont val="仿宋_GB2312"/>
        <family val="3"/>
      </rPr>
      <t>公里），完善提升</t>
    </r>
    <r>
      <rPr>
        <sz val="12"/>
        <color indexed="8"/>
        <rFont val="仿宋_GB2312"/>
        <family val="3"/>
      </rPr>
      <t>63</t>
    </r>
    <r>
      <rPr>
        <sz val="12"/>
        <color indexed="8"/>
        <rFont val="仿宋_GB2312"/>
        <family val="3"/>
      </rPr>
      <t>个镇（街道）管网系统，着力解决断头管、管道空白区、错接、漏接等各类管道病害问题。督促推动泉港污水处理厂建设，实施永春污水处理厂配套管网工程建设，推进雨污水管网排查、建档和修复，减少污水直排</t>
    </r>
    <r>
      <rPr>
        <sz val="12"/>
        <color indexed="8"/>
        <rFont val="仿宋_GB2312"/>
        <family val="3"/>
      </rPr>
      <t>,</t>
    </r>
    <r>
      <rPr>
        <sz val="12"/>
        <color indexed="8"/>
        <rFont val="仿宋_GB2312"/>
        <family val="3"/>
      </rPr>
      <t>提高城市生活污水集中收集率和进水</t>
    </r>
    <r>
      <rPr>
        <sz val="12"/>
        <color indexed="8"/>
        <rFont val="仿宋_GB2312"/>
        <family val="3"/>
      </rPr>
      <t>BOD</t>
    </r>
    <r>
      <rPr>
        <sz val="12"/>
        <color indexed="8"/>
        <rFont val="仿宋_GB2312"/>
        <family val="3"/>
      </rPr>
      <t>浓度。</t>
    </r>
  </si>
  <si>
    <t>1-2-1</t>
  </si>
  <si>
    <t>1.“强基促稳”三年行动(泉委办〔2021〕）20号)
2.泉州市2021年度党政领导生态环境保护目标责任书责任分解的通知
3.全面深化改革委员会2021年工作要点（泉委改办〔2021〕23号）</t>
  </si>
  <si>
    <r>
      <t>持续推进抓好生态文明建设，以减污降碳为目标，推进大气污染专项整治。</t>
    </r>
    <r>
      <rPr>
        <b/>
        <sz val="10"/>
        <color indexed="8"/>
        <rFont val="仿宋_GB2312"/>
        <family val="3"/>
      </rPr>
      <t>（属强基促稳</t>
    </r>
    <r>
      <rPr>
        <b/>
        <sz val="10"/>
        <color indexed="8"/>
        <rFont val="仿宋_GB2312"/>
        <family val="3"/>
      </rPr>
      <t>P4</t>
    </r>
    <r>
      <rPr>
        <b/>
        <sz val="10"/>
        <color indexed="8"/>
        <rFont val="仿宋_GB2312"/>
        <family val="3"/>
      </rPr>
      <t>第</t>
    </r>
    <r>
      <rPr>
        <b/>
        <sz val="10"/>
        <color indexed="8"/>
        <rFont val="仿宋_GB2312"/>
        <family val="3"/>
      </rPr>
      <t>1</t>
    </r>
    <r>
      <rPr>
        <b/>
        <sz val="10"/>
        <color indexed="8"/>
        <rFont val="仿宋_GB2312"/>
        <family val="3"/>
      </rPr>
      <t>项</t>
    </r>
    <r>
      <rPr>
        <b/>
        <sz val="10"/>
        <color indexed="8"/>
        <rFont val="仿宋_GB2312"/>
        <family val="3"/>
      </rPr>
      <t>,</t>
    </r>
    <r>
      <rPr>
        <b/>
        <sz val="10"/>
        <color indexed="8"/>
        <rFont val="仿宋_GB2312"/>
        <family val="3"/>
      </rPr>
      <t>生态环境保护目标责任书责任分解</t>
    </r>
    <r>
      <rPr>
        <b/>
        <sz val="10"/>
        <color indexed="8"/>
        <rFont val="仿宋_GB2312"/>
        <family val="3"/>
      </rPr>
      <t>P6</t>
    </r>
    <r>
      <rPr>
        <b/>
        <sz val="10"/>
        <color indexed="8"/>
        <rFont val="仿宋_GB2312"/>
        <family val="3"/>
      </rPr>
      <t>第</t>
    </r>
    <r>
      <rPr>
        <b/>
        <sz val="10"/>
        <color indexed="8"/>
        <rFont val="仿宋_GB2312"/>
        <family val="3"/>
      </rPr>
      <t>4</t>
    </r>
    <r>
      <rPr>
        <b/>
        <sz val="10"/>
        <color indexed="8"/>
        <rFont val="仿宋_GB2312"/>
        <family val="3"/>
      </rPr>
      <t>项，全面深化改革</t>
    </r>
    <r>
      <rPr>
        <b/>
        <sz val="10"/>
        <color indexed="8"/>
        <rFont val="仿宋_GB2312"/>
        <family val="3"/>
      </rPr>
      <t>P16</t>
    </r>
    <r>
      <rPr>
        <b/>
        <sz val="10"/>
        <color indexed="8"/>
        <rFont val="仿宋_GB2312"/>
        <family val="3"/>
      </rPr>
      <t>第</t>
    </r>
    <r>
      <rPr>
        <b/>
        <sz val="10"/>
        <color indexed="8"/>
        <rFont val="仿宋_GB2312"/>
        <family val="3"/>
      </rPr>
      <t>30</t>
    </r>
    <r>
      <rPr>
        <b/>
        <sz val="10"/>
        <color indexed="8"/>
        <rFont val="仿宋_GB2312"/>
        <family val="3"/>
      </rPr>
      <t>项）</t>
    </r>
    <r>
      <rPr>
        <b/>
        <sz val="12"/>
        <rFont val="仿宋_GB2312"/>
        <family val="3"/>
      </rPr>
      <t>（</t>
    </r>
    <r>
      <rPr>
        <b/>
        <sz val="12"/>
        <rFont val="仿宋_GB2312"/>
        <family val="3"/>
      </rPr>
      <t>4</t>
    </r>
    <r>
      <rPr>
        <b/>
        <sz val="12"/>
        <rFont val="仿宋_GB2312"/>
        <family val="3"/>
      </rPr>
      <t>分）</t>
    </r>
  </si>
  <si>
    <r>
      <t>督促各县（市、区）加强城区路面养护、保洁，提高道路机械化清扫率，市本级快速通道和主干道机扫率要</t>
    </r>
    <r>
      <rPr>
        <sz val="12"/>
        <color indexed="8"/>
        <rFont val="仿宋_GB2312"/>
        <family val="3"/>
      </rPr>
      <t>达到</t>
    </r>
    <r>
      <rPr>
        <sz val="12"/>
        <color indexed="8"/>
        <rFont val="仿宋_GB2312"/>
        <family val="3"/>
      </rPr>
      <t>90%</t>
    </r>
    <r>
      <rPr>
        <sz val="12"/>
        <color indexed="8"/>
        <rFont val="仿宋_GB2312"/>
        <family val="3"/>
      </rPr>
      <t>，县级</t>
    </r>
    <r>
      <rPr>
        <sz val="12"/>
        <color indexed="8"/>
        <rFont val="仿宋_GB2312"/>
        <family val="3"/>
      </rPr>
      <t>(</t>
    </r>
    <r>
      <rPr>
        <sz val="12"/>
        <color indexed="8"/>
        <rFont val="仿宋_GB2312"/>
        <family val="3"/>
      </rPr>
      <t>市</t>
    </r>
    <r>
      <rPr>
        <sz val="12"/>
        <color indexed="8"/>
        <rFont val="仿宋_GB2312"/>
        <family val="3"/>
      </rPr>
      <t>)</t>
    </r>
    <r>
      <rPr>
        <sz val="12"/>
        <color indexed="8"/>
        <rFont val="仿宋_GB2312"/>
        <family val="3"/>
      </rPr>
      <t>要达到</t>
    </r>
    <r>
      <rPr>
        <sz val="12"/>
        <color indexed="8"/>
        <rFont val="仿宋_GB2312"/>
        <family val="3"/>
      </rPr>
      <t>80%</t>
    </r>
    <r>
      <rPr>
        <sz val="12"/>
        <color indexed="8"/>
        <rFont val="仿宋_GB2312"/>
        <family val="3"/>
      </rPr>
      <t>，县城达到</t>
    </r>
    <r>
      <rPr>
        <sz val="12"/>
        <color indexed="8"/>
        <rFont val="仿宋_GB2312"/>
        <family val="3"/>
      </rPr>
      <t>65%</t>
    </r>
    <r>
      <rPr>
        <sz val="12"/>
        <color indexed="8"/>
        <rFont val="仿宋_GB2312"/>
        <family val="3"/>
      </rPr>
      <t>。加强道路清扫和洒水，减少道路扬尘。</t>
    </r>
  </si>
  <si>
    <t>王作彪</t>
  </si>
  <si>
    <t>市容科</t>
  </si>
  <si>
    <t>陈其斌</t>
  </si>
  <si>
    <t>1-2-2</t>
  </si>
  <si>
    <t>深入开展油烟整治、焚烧垃圾秸秆等专项治理行动，组织餐饮门店摸底调查，确定餐饮油烟污染重点整治单位，全面推进餐饮行业安装油烟净化设施，及时查纠违规焚烧垃圾秸秆行为。</t>
  </si>
  <si>
    <r>
      <t>王森江</t>
    </r>
    <r>
      <rPr>
        <sz val="12"/>
        <rFont val="仿宋_GB2312"/>
        <family val="3"/>
      </rPr>
      <t xml:space="preserve">
</t>
    </r>
    <r>
      <rPr>
        <sz val="12"/>
        <rFont val="仿宋_GB2312"/>
        <family val="3"/>
      </rPr>
      <t>龙西国</t>
    </r>
  </si>
  <si>
    <r>
      <t>督查一大队</t>
    </r>
    <r>
      <rPr>
        <sz val="12"/>
        <rFont val="仿宋_GB2312"/>
        <family val="3"/>
      </rPr>
      <t xml:space="preserve">
</t>
    </r>
    <r>
      <rPr>
        <sz val="12"/>
        <rFont val="仿宋_GB2312"/>
        <family val="3"/>
      </rPr>
      <t>督查二大队</t>
    </r>
  </si>
  <si>
    <r>
      <t>潘文健</t>
    </r>
    <r>
      <rPr>
        <sz val="12"/>
        <rFont val="仿宋_GB2312"/>
        <family val="3"/>
      </rPr>
      <t xml:space="preserve">
</t>
    </r>
    <r>
      <rPr>
        <sz val="12"/>
        <rFont val="仿宋_GB2312"/>
        <family val="3"/>
      </rPr>
      <t>苏志清</t>
    </r>
  </si>
  <si>
    <t>1-3-1</t>
  </si>
  <si>
    <t>1.生态环境职责规定（泉委发〔2017〕23号）
2.《民生“XIN”行动拓展三年行动工作清单》的通知（泉政办明传〔2019〕52 号 ）</t>
  </si>
  <si>
    <r>
      <t>强化建筑垃圾管理，推进资源化利用。</t>
    </r>
    <r>
      <rPr>
        <b/>
        <sz val="10"/>
        <color indexed="8"/>
        <rFont val="仿宋_GB2312"/>
        <family val="3"/>
      </rPr>
      <t>（属生态环境职责规定</t>
    </r>
    <r>
      <rPr>
        <b/>
        <sz val="10"/>
        <color indexed="8"/>
        <rFont val="仿宋_GB2312"/>
        <family val="3"/>
      </rPr>
      <t>P22</t>
    </r>
    <r>
      <rPr>
        <b/>
        <sz val="10"/>
        <color indexed="8"/>
        <rFont val="仿宋_GB2312"/>
        <family val="3"/>
      </rPr>
      <t>第</t>
    </r>
    <r>
      <rPr>
        <b/>
        <sz val="10"/>
        <color indexed="8"/>
        <rFont val="仿宋_GB2312"/>
        <family val="3"/>
      </rPr>
      <t>41</t>
    </r>
    <r>
      <rPr>
        <b/>
        <sz val="10"/>
        <color indexed="8"/>
        <rFont val="仿宋_GB2312"/>
        <family val="3"/>
      </rPr>
      <t>项，民生</t>
    </r>
    <r>
      <rPr>
        <b/>
        <sz val="10"/>
        <color indexed="8"/>
        <rFont val="仿宋_GB2312"/>
        <family val="3"/>
      </rPr>
      <t>“XIN”</t>
    </r>
    <r>
      <rPr>
        <b/>
        <sz val="10"/>
        <color indexed="8"/>
        <rFont val="仿宋_GB2312"/>
        <family val="3"/>
      </rPr>
      <t>行动</t>
    </r>
    <r>
      <rPr>
        <b/>
        <sz val="10"/>
        <color indexed="8"/>
        <rFont val="仿宋_GB2312"/>
        <family val="3"/>
      </rPr>
      <t>P5</t>
    </r>
    <r>
      <rPr>
        <b/>
        <sz val="10"/>
        <color indexed="8"/>
        <rFont val="仿宋_GB2312"/>
        <family val="3"/>
      </rPr>
      <t>第</t>
    </r>
    <r>
      <rPr>
        <b/>
        <sz val="10"/>
        <color indexed="8"/>
        <rFont val="仿宋_GB2312"/>
        <family val="3"/>
      </rPr>
      <t>8</t>
    </r>
    <r>
      <rPr>
        <b/>
        <sz val="10"/>
        <color indexed="8"/>
        <rFont val="仿宋_GB2312"/>
        <family val="3"/>
      </rPr>
      <t>项）</t>
    </r>
    <r>
      <rPr>
        <b/>
        <sz val="12"/>
        <color indexed="8"/>
        <rFont val="仿宋_GB2312"/>
        <family val="3"/>
      </rPr>
      <t>（</t>
    </r>
    <r>
      <rPr>
        <b/>
        <sz val="12"/>
        <color indexed="8"/>
        <rFont val="仿宋_GB2312"/>
        <family val="3"/>
      </rPr>
      <t>4</t>
    </r>
    <r>
      <rPr>
        <b/>
        <sz val="12"/>
        <color indexed="8"/>
        <rFont val="仿宋_GB2312"/>
        <family val="3"/>
      </rPr>
      <t>分）</t>
    </r>
  </si>
  <si>
    <r>
      <t>普及应用新型环保智能渣土车，完善渣土车管控平台。建立隐患排查和预防控制体系，强化驾驶员和其他从业人员教育培训，提升安全意识和职业素养。</t>
    </r>
    <r>
      <rPr>
        <sz val="12"/>
        <rFont val="仿宋_GB2312"/>
        <family val="3"/>
      </rPr>
      <t>深入推进联合执法常态化、制度化，适时开展异地交叉执法，提高执法效率，严厉打击渣土车严肃查处滴洒漏、乱倾倒等违法违规行为，落实联罚联放和</t>
    </r>
    <r>
      <rPr>
        <sz val="12"/>
        <rFont val="仿宋_GB2312"/>
        <family val="3"/>
      </rPr>
      <t>“</t>
    </r>
    <r>
      <rPr>
        <sz val="12"/>
        <rFont val="仿宋_GB2312"/>
        <family val="3"/>
      </rPr>
      <t>一超四罚</t>
    </r>
    <r>
      <rPr>
        <sz val="12"/>
        <rFont val="仿宋_GB2312"/>
        <family val="3"/>
      </rPr>
      <t>”</t>
    </r>
    <r>
      <rPr>
        <sz val="12"/>
        <rFont val="仿宋_GB2312"/>
        <family val="3"/>
      </rPr>
      <t>规定，追溯源头单位，落实顶格处罚。</t>
    </r>
  </si>
  <si>
    <t>龙西国</t>
  </si>
  <si>
    <t>执法综合科</t>
  </si>
  <si>
    <t>张惟陇</t>
  </si>
  <si>
    <t>1-3-2</t>
  </si>
  <si>
    <t>规范建筑渣土处置核准，科学设置中转场站，统一收集规范管理；推广资源再生利用，实现就近回收，就地利用，减少建筑垃圾排放；推进在建消纳场建成投入运营使用，加快建筑渣土资源化利用处理中心建设进程。</t>
  </si>
  <si>
    <t>1-4-1</t>
  </si>
  <si>
    <r>
      <t>1.“</t>
    </r>
    <r>
      <rPr>
        <sz val="10"/>
        <rFont val="仿宋_GB2312"/>
        <family val="3"/>
      </rPr>
      <t>强基促稳</t>
    </r>
    <r>
      <rPr>
        <sz val="10"/>
        <rFont val="仿宋_GB2312"/>
        <family val="3"/>
      </rPr>
      <t>”</t>
    </r>
    <r>
      <rPr>
        <sz val="10"/>
        <rFont val="仿宋_GB2312"/>
        <family val="3"/>
      </rPr>
      <t>三年行动</t>
    </r>
    <r>
      <rPr>
        <sz val="10"/>
        <rFont val="仿宋_GB2312"/>
        <family val="3"/>
      </rPr>
      <t>(</t>
    </r>
    <r>
      <rPr>
        <sz val="10"/>
        <rFont val="仿宋_GB2312"/>
        <family val="3"/>
      </rPr>
      <t>泉委办〔</t>
    </r>
    <r>
      <rPr>
        <sz val="10"/>
        <rFont val="仿宋_GB2312"/>
        <family val="3"/>
      </rPr>
      <t>2021</t>
    </r>
    <r>
      <rPr>
        <sz val="10"/>
        <rFont val="仿宋_GB2312"/>
        <family val="3"/>
      </rPr>
      <t>〕）</t>
    </r>
    <r>
      <rPr>
        <sz val="10"/>
        <rFont val="仿宋_GB2312"/>
        <family val="3"/>
      </rPr>
      <t>20</t>
    </r>
    <r>
      <rPr>
        <sz val="10"/>
        <rFont val="仿宋_GB2312"/>
        <family val="3"/>
      </rPr>
      <t>号</t>
    </r>
    <r>
      <rPr>
        <sz val="10"/>
        <rFont val="仿宋_GB2312"/>
        <family val="3"/>
      </rPr>
      <t>)
2.</t>
    </r>
    <r>
      <rPr>
        <sz val="10"/>
        <rFont val="仿宋_GB2312"/>
        <family val="3"/>
      </rPr>
      <t>市《政府工作报告》责任分解</t>
    </r>
    <r>
      <rPr>
        <sz val="10"/>
        <rFont val="仿宋_GB2312"/>
        <family val="3"/>
      </rPr>
      <t>(</t>
    </r>
    <r>
      <rPr>
        <sz val="10"/>
        <rFont val="仿宋_GB2312"/>
        <family val="3"/>
      </rPr>
      <t>泉政办〔</t>
    </r>
    <r>
      <rPr>
        <sz val="10"/>
        <rFont val="仿宋_GB2312"/>
        <family val="3"/>
      </rPr>
      <t>2021</t>
    </r>
    <r>
      <rPr>
        <sz val="10"/>
        <rFont val="仿宋_GB2312"/>
        <family val="3"/>
      </rPr>
      <t>〕</t>
    </r>
    <r>
      <rPr>
        <sz val="10"/>
        <rFont val="仿宋_GB2312"/>
        <family val="3"/>
      </rPr>
      <t>3</t>
    </r>
    <r>
      <rPr>
        <sz val="10"/>
        <rFont val="仿宋_GB2312"/>
        <family val="3"/>
      </rPr>
      <t>号</t>
    </r>
    <r>
      <rPr>
        <sz val="10"/>
        <rFont val="仿宋_GB2312"/>
        <family val="3"/>
      </rPr>
      <t xml:space="preserve">)
</t>
    </r>
    <r>
      <rPr>
        <sz val="10"/>
        <rFont val="仿宋_GB2312"/>
        <family val="3"/>
      </rPr>
      <t>3.</t>
    </r>
    <r>
      <rPr>
        <sz val="10"/>
        <rFont val="仿宋_GB2312"/>
        <family val="3"/>
      </rPr>
      <t>市委市政府为民办实事（泉委办〔</t>
    </r>
    <r>
      <rPr>
        <sz val="10"/>
        <rFont val="仿宋_GB2312"/>
        <family val="3"/>
      </rPr>
      <t>2021</t>
    </r>
    <r>
      <rPr>
        <sz val="10"/>
        <rFont val="仿宋_GB2312"/>
        <family val="3"/>
      </rPr>
      <t>〕</t>
    </r>
    <r>
      <rPr>
        <sz val="10"/>
        <rFont val="仿宋_GB2312"/>
        <family val="3"/>
      </rPr>
      <t>2</t>
    </r>
    <r>
      <rPr>
        <sz val="10"/>
        <rFont val="仿宋_GB2312"/>
        <family val="3"/>
      </rPr>
      <t>号）</t>
    </r>
    <r>
      <rPr>
        <sz val="10"/>
        <rFont val="仿宋_GB2312"/>
        <family val="3"/>
      </rPr>
      <t xml:space="preserve">
</t>
    </r>
    <r>
      <rPr>
        <sz val="10"/>
        <rFont val="仿宋_GB2312"/>
        <family val="3"/>
      </rPr>
      <t>4.</t>
    </r>
    <r>
      <rPr>
        <sz val="10"/>
        <rFont val="仿宋_GB2312"/>
        <family val="3"/>
      </rPr>
      <t>城乡建设品质提升（泉政办〔</t>
    </r>
    <r>
      <rPr>
        <sz val="10"/>
        <rFont val="仿宋_GB2312"/>
        <family val="3"/>
      </rPr>
      <t>2021</t>
    </r>
    <r>
      <rPr>
        <sz val="10"/>
        <rFont val="仿宋_GB2312"/>
        <family val="3"/>
      </rPr>
      <t>〕</t>
    </r>
    <r>
      <rPr>
        <sz val="10"/>
        <rFont val="仿宋_GB2312"/>
        <family val="3"/>
      </rPr>
      <t>6</t>
    </r>
    <r>
      <rPr>
        <sz val="10"/>
        <rFont val="仿宋_GB2312"/>
        <family val="3"/>
      </rPr>
      <t>号）</t>
    </r>
    <r>
      <rPr>
        <sz val="10"/>
        <rFont val="仿宋_GB2312"/>
        <family val="3"/>
      </rPr>
      <t xml:space="preserve">
</t>
    </r>
    <r>
      <rPr>
        <sz val="10"/>
        <rFont val="仿宋_GB2312"/>
        <family val="3"/>
      </rPr>
      <t>5.</t>
    </r>
    <r>
      <rPr>
        <sz val="10"/>
        <rFont val="仿宋_GB2312"/>
        <family val="3"/>
      </rPr>
      <t>全面深化改革委员会</t>
    </r>
    <r>
      <rPr>
        <sz val="10"/>
        <rFont val="仿宋_GB2312"/>
        <family val="3"/>
      </rPr>
      <t>2021</t>
    </r>
    <r>
      <rPr>
        <sz val="10"/>
        <rFont val="仿宋_GB2312"/>
        <family val="3"/>
      </rPr>
      <t>年工作要点（泉委改办〔</t>
    </r>
    <r>
      <rPr>
        <sz val="10"/>
        <rFont val="仿宋_GB2312"/>
        <family val="3"/>
      </rPr>
      <t>2021</t>
    </r>
    <r>
      <rPr>
        <sz val="10"/>
        <rFont val="仿宋_GB2312"/>
        <family val="3"/>
      </rPr>
      <t>〕</t>
    </r>
    <r>
      <rPr>
        <sz val="10"/>
        <rFont val="仿宋_GB2312"/>
        <family val="3"/>
      </rPr>
      <t>23</t>
    </r>
    <r>
      <rPr>
        <sz val="10"/>
        <rFont val="仿宋_GB2312"/>
        <family val="3"/>
      </rPr>
      <t>号）</t>
    </r>
    <r>
      <rPr>
        <sz val="10"/>
        <rFont val="仿宋_GB2312"/>
        <family val="3"/>
      </rPr>
      <t xml:space="preserve">
6.</t>
    </r>
    <r>
      <rPr>
        <sz val="10"/>
        <rFont val="仿宋_GB2312"/>
        <family val="3"/>
      </rPr>
      <t>泉州市推进城乡供水一体化实施意见（</t>
    </r>
    <r>
      <rPr>
        <sz val="10"/>
        <rFont val="仿宋_GB2312"/>
        <family val="3"/>
      </rPr>
      <t>2021—2025</t>
    </r>
    <r>
      <rPr>
        <sz val="10"/>
        <rFont val="仿宋_GB2312"/>
        <family val="3"/>
      </rPr>
      <t>年）的通知</t>
    </r>
    <r>
      <rPr>
        <sz val="10"/>
        <rFont val="仿宋_GB2312"/>
        <family val="3"/>
      </rPr>
      <t xml:space="preserve">
7.</t>
    </r>
    <r>
      <rPr>
        <sz val="10"/>
        <rFont val="仿宋_GB2312"/>
        <family val="3"/>
      </rPr>
      <t>《民生</t>
    </r>
    <r>
      <rPr>
        <sz val="10"/>
        <rFont val="仿宋_GB2312"/>
        <family val="3"/>
      </rPr>
      <t>“XIN”</t>
    </r>
    <r>
      <rPr>
        <sz val="10"/>
        <rFont val="仿宋_GB2312"/>
        <family val="3"/>
      </rPr>
      <t>行动拓展三年行动工作清单》的通知（泉政办明传〔</t>
    </r>
    <r>
      <rPr>
        <sz val="10"/>
        <rFont val="仿宋_GB2312"/>
        <family val="3"/>
      </rPr>
      <t>2019</t>
    </r>
    <r>
      <rPr>
        <sz val="10"/>
        <rFont val="仿宋_GB2312"/>
        <family val="3"/>
      </rPr>
      <t>〕</t>
    </r>
    <r>
      <rPr>
        <sz val="10"/>
        <rFont val="仿宋_GB2312"/>
        <family val="3"/>
      </rPr>
      <t xml:space="preserve">52 </t>
    </r>
    <r>
      <rPr>
        <sz val="10"/>
        <rFont val="仿宋_GB2312"/>
        <family val="3"/>
      </rPr>
      <t>号</t>
    </r>
    <r>
      <rPr>
        <sz val="10"/>
        <rFont val="仿宋_GB2312"/>
        <family val="3"/>
      </rPr>
      <t xml:space="preserve"> </t>
    </r>
    <r>
      <rPr>
        <sz val="10"/>
        <rFont val="仿宋_GB2312"/>
        <family val="3"/>
      </rPr>
      <t>）</t>
    </r>
    <r>
      <rPr>
        <sz val="10"/>
        <rFont val="仿宋_GB2312"/>
        <family val="3"/>
      </rPr>
      <t xml:space="preserve">
8.</t>
    </r>
    <r>
      <rPr>
        <sz val="10"/>
        <rFont val="仿宋_GB2312"/>
        <family val="3"/>
      </rPr>
      <t>督查专报〔</t>
    </r>
    <r>
      <rPr>
        <sz val="10"/>
        <rFont val="仿宋_GB2312"/>
        <family val="3"/>
      </rPr>
      <t>2021</t>
    </r>
    <r>
      <rPr>
        <sz val="10"/>
        <rFont val="仿宋_GB2312"/>
        <family val="3"/>
      </rPr>
      <t>〕第</t>
    </r>
    <r>
      <rPr>
        <sz val="10"/>
        <rFont val="仿宋_GB2312"/>
        <family val="3"/>
      </rPr>
      <t>1</t>
    </r>
    <r>
      <rPr>
        <sz val="10"/>
        <rFont val="仿宋_GB2312"/>
        <family val="3"/>
      </rPr>
      <t>期</t>
    </r>
  </si>
  <si>
    <r>
      <t>推进水环境治理，深化排水防涝整治，强化城市供水保障。</t>
    </r>
    <r>
      <rPr>
        <b/>
        <sz val="10"/>
        <color indexed="8"/>
        <rFont val="仿宋_GB2312"/>
        <family val="3"/>
      </rPr>
      <t>(</t>
    </r>
    <r>
      <rPr>
        <b/>
        <sz val="10"/>
        <color indexed="8"/>
        <rFont val="仿宋_GB2312"/>
        <family val="3"/>
      </rPr>
      <t>属强基促稳</t>
    </r>
    <r>
      <rPr>
        <b/>
        <sz val="10"/>
        <color indexed="8"/>
        <rFont val="仿宋_GB2312"/>
        <family val="3"/>
      </rPr>
      <t>P4</t>
    </r>
    <r>
      <rPr>
        <b/>
        <sz val="10"/>
        <color indexed="8"/>
        <rFont val="仿宋_GB2312"/>
        <family val="3"/>
      </rPr>
      <t>第</t>
    </r>
    <r>
      <rPr>
        <b/>
        <sz val="10"/>
        <color indexed="8"/>
        <rFont val="仿宋_GB2312"/>
        <family val="3"/>
      </rPr>
      <t>1</t>
    </r>
    <r>
      <rPr>
        <b/>
        <sz val="10"/>
        <color indexed="8"/>
        <rFont val="仿宋_GB2312"/>
        <family val="3"/>
      </rPr>
      <t>项</t>
    </r>
    <r>
      <rPr>
        <b/>
        <sz val="10"/>
        <color indexed="8"/>
        <rFont val="仿宋_GB2312"/>
        <family val="3"/>
      </rPr>
      <t>,</t>
    </r>
    <r>
      <rPr>
        <b/>
        <sz val="10"/>
        <color indexed="8"/>
        <rFont val="仿宋_GB2312"/>
        <family val="3"/>
      </rPr>
      <t>市政府工作报告</t>
    </r>
    <r>
      <rPr>
        <b/>
        <sz val="10"/>
        <color indexed="8"/>
        <rFont val="仿宋_GB2312"/>
        <family val="3"/>
      </rPr>
      <t>P12</t>
    </r>
    <r>
      <rPr>
        <b/>
        <sz val="10"/>
        <color indexed="8"/>
        <rFont val="仿宋_GB2312"/>
        <family val="3"/>
      </rPr>
      <t>第</t>
    </r>
    <r>
      <rPr>
        <b/>
        <sz val="10"/>
        <color indexed="8"/>
        <rFont val="仿宋_GB2312"/>
        <family val="3"/>
      </rPr>
      <t>74</t>
    </r>
    <r>
      <rPr>
        <b/>
        <sz val="10"/>
        <color indexed="8"/>
        <rFont val="仿宋_GB2312"/>
        <family val="3"/>
      </rPr>
      <t>项，市为民办实事</t>
    </r>
    <r>
      <rPr>
        <b/>
        <sz val="10"/>
        <color indexed="8"/>
        <rFont val="仿宋_GB2312"/>
        <family val="3"/>
      </rPr>
      <t>P20</t>
    </r>
    <r>
      <rPr>
        <b/>
        <sz val="10"/>
        <color indexed="8"/>
        <rFont val="仿宋_GB2312"/>
        <family val="3"/>
      </rPr>
      <t>第</t>
    </r>
    <r>
      <rPr>
        <b/>
        <sz val="10"/>
        <color indexed="8"/>
        <rFont val="仿宋_GB2312"/>
        <family val="3"/>
      </rPr>
      <t>34</t>
    </r>
    <r>
      <rPr>
        <b/>
        <sz val="10"/>
        <color indexed="8"/>
        <rFont val="仿宋_GB2312"/>
        <family val="3"/>
      </rPr>
      <t>项，城乡建设品质提升</t>
    </r>
    <r>
      <rPr>
        <b/>
        <sz val="10"/>
        <color indexed="8"/>
        <rFont val="仿宋_GB2312"/>
        <family val="3"/>
      </rPr>
      <t>P7</t>
    </r>
    <r>
      <rPr>
        <b/>
        <sz val="10"/>
        <color indexed="8"/>
        <rFont val="仿宋_GB2312"/>
        <family val="3"/>
      </rPr>
      <t>第</t>
    </r>
    <r>
      <rPr>
        <b/>
        <sz val="10"/>
        <color indexed="8"/>
        <rFont val="仿宋_GB2312"/>
        <family val="3"/>
      </rPr>
      <t>11</t>
    </r>
    <r>
      <rPr>
        <b/>
        <sz val="10"/>
        <color indexed="8"/>
        <rFont val="仿宋_GB2312"/>
        <family val="3"/>
      </rPr>
      <t>项、</t>
    </r>
    <r>
      <rPr>
        <b/>
        <sz val="10"/>
        <color indexed="8"/>
        <rFont val="仿宋_GB2312"/>
        <family val="3"/>
      </rPr>
      <t>12</t>
    </r>
    <r>
      <rPr>
        <b/>
        <sz val="10"/>
        <color indexed="8"/>
        <rFont val="仿宋_GB2312"/>
        <family val="3"/>
      </rPr>
      <t>项，全面深化改革</t>
    </r>
    <r>
      <rPr>
        <b/>
        <sz val="10"/>
        <color indexed="8"/>
        <rFont val="仿宋_GB2312"/>
        <family val="3"/>
      </rPr>
      <t>P19</t>
    </r>
    <r>
      <rPr>
        <b/>
        <sz val="10"/>
        <color indexed="8"/>
        <rFont val="仿宋_GB2312"/>
        <family val="3"/>
      </rPr>
      <t>第</t>
    </r>
    <r>
      <rPr>
        <b/>
        <sz val="10"/>
        <color indexed="8"/>
        <rFont val="仿宋_GB2312"/>
        <family val="3"/>
      </rPr>
      <t>39</t>
    </r>
    <r>
      <rPr>
        <b/>
        <sz val="10"/>
        <color indexed="8"/>
        <rFont val="仿宋_GB2312"/>
        <family val="3"/>
      </rPr>
      <t>项，城乡供水一体</t>
    </r>
    <r>
      <rPr>
        <b/>
        <sz val="10"/>
        <color indexed="8"/>
        <rFont val="仿宋_GB2312"/>
        <family val="3"/>
      </rPr>
      <t>P11</t>
    </r>
    <r>
      <rPr>
        <b/>
        <sz val="10"/>
        <color indexed="8"/>
        <rFont val="仿宋_GB2312"/>
        <family val="3"/>
      </rPr>
      <t>第</t>
    </r>
    <r>
      <rPr>
        <b/>
        <sz val="10"/>
        <color indexed="8"/>
        <rFont val="仿宋_GB2312"/>
        <family val="3"/>
      </rPr>
      <t>7</t>
    </r>
    <r>
      <rPr>
        <b/>
        <sz val="10"/>
        <color indexed="8"/>
        <rFont val="仿宋_GB2312"/>
        <family val="3"/>
      </rPr>
      <t>项，民生</t>
    </r>
    <r>
      <rPr>
        <b/>
        <sz val="10"/>
        <color indexed="8"/>
        <rFont val="仿宋_GB2312"/>
        <family val="3"/>
      </rPr>
      <t>“XIN”</t>
    </r>
    <r>
      <rPr>
        <b/>
        <sz val="10"/>
        <color indexed="8"/>
        <rFont val="仿宋_GB2312"/>
        <family val="3"/>
      </rPr>
      <t>行动</t>
    </r>
    <r>
      <rPr>
        <b/>
        <sz val="10"/>
        <color indexed="8"/>
        <rFont val="仿宋_GB2312"/>
        <family val="3"/>
      </rPr>
      <t>P3</t>
    </r>
    <r>
      <rPr>
        <b/>
        <sz val="10"/>
        <color indexed="8"/>
        <rFont val="仿宋_GB2312"/>
        <family val="3"/>
      </rPr>
      <t>第</t>
    </r>
    <r>
      <rPr>
        <b/>
        <sz val="10"/>
        <color indexed="8"/>
        <rFont val="仿宋_GB2312"/>
        <family val="3"/>
      </rPr>
      <t>1</t>
    </r>
    <r>
      <rPr>
        <b/>
        <sz val="10"/>
        <color indexed="8"/>
        <rFont val="仿宋_GB2312"/>
        <family val="3"/>
      </rPr>
      <t>项，督查整改</t>
    </r>
    <r>
      <rPr>
        <b/>
        <sz val="10"/>
        <color indexed="8"/>
        <rFont val="仿宋_GB2312"/>
        <family val="3"/>
      </rPr>
      <t>P9)</t>
    </r>
    <r>
      <rPr>
        <b/>
        <sz val="12"/>
        <color indexed="8"/>
        <rFont val="仿宋_GB2312"/>
        <family val="3"/>
      </rPr>
      <t>（</t>
    </r>
    <r>
      <rPr>
        <b/>
        <sz val="12"/>
        <color indexed="8"/>
        <rFont val="仿宋_GB2312"/>
        <family val="3"/>
      </rPr>
      <t>4</t>
    </r>
    <r>
      <rPr>
        <b/>
        <sz val="12"/>
        <color indexed="8"/>
        <rFont val="仿宋_GB2312"/>
        <family val="3"/>
      </rPr>
      <t>分）</t>
    </r>
  </si>
  <si>
    <t>实施排水防涝设施建设项目,加快推进南北大道漳泉肖铁路段积水点改造工程、玉田渠整治工程等35个排涝项目建设，城区内涝防治水平进一步提高。</t>
  </si>
  <si>
    <t>1-4-2</t>
  </si>
  <si>
    <r>
      <t>加强供水安全监管，新改建城市</t>
    </r>
    <r>
      <rPr>
        <sz val="12"/>
        <color indexed="8"/>
        <rFont val="仿宋_GB2312"/>
        <family val="3"/>
      </rPr>
      <t>供水管网</t>
    </r>
    <r>
      <rPr>
        <sz val="12"/>
        <color indexed="8"/>
        <rFont val="仿宋_GB2312"/>
        <family val="3"/>
      </rPr>
      <t>110</t>
    </r>
    <r>
      <rPr>
        <sz val="12"/>
        <color indexed="8"/>
        <rFont val="仿宋_GB2312"/>
        <family val="3"/>
      </rPr>
      <t>公里以上（其中市级</t>
    </r>
    <r>
      <rPr>
        <sz val="12"/>
        <color indexed="8"/>
        <rFont val="仿宋_GB2312"/>
        <family val="3"/>
      </rPr>
      <t>30</t>
    </r>
    <r>
      <rPr>
        <sz val="12"/>
        <color indexed="8"/>
        <rFont val="仿宋_GB2312"/>
        <family val="3"/>
      </rPr>
      <t>公里，县级</t>
    </r>
    <r>
      <rPr>
        <sz val="12"/>
        <color indexed="8"/>
        <rFont val="仿宋_GB2312"/>
        <family val="3"/>
      </rPr>
      <t>80</t>
    </r>
    <r>
      <rPr>
        <sz val="12"/>
        <color indexed="8"/>
        <rFont val="仿宋_GB2312"/>
        <family val="3"/>
      </rPr>
      <t>公里），全市城市供水规模达到</t>
    </r>
    <r>
      <rPr>
        <sz val="12"/>
        <color indexed="8"/>
        <rFont val="仿宋_GB2312"/>
        <family val="3"/>
      </rPr>
      <t>250.5</t>
    </r>
    <r>
      <rPr>
        <sz val="12"/>
        <color indexed="8"/>
        <rFont val="仿宋_GB2312"/>
        <family val="3"/>
      </rPr>
      <t>万吨</t>
    </r>
    <r>
      <rPr>
        <sz val="12"/>
        <color indexed="8"/>
        <rFont val="仿宋_GB2312"/>
        <family val="3"/>
      </rPr>
      <t>/</t>
    </r>
    <r>
      <rPr>
        <sz val="12"/>
        <color indexed="8"/>
        <rFont val="仿宋_GB2312"/>
        <family val="3"/>
      </rPr>
      <t>日，开展供水规范化管理和供水企业安全运行评估，规范水厂安全运营，落实水质监测，保障居民饮水安全。</t>
    </r>
  </si>
  <si>
    <t>1-5-1</t>
  </si>
  <si>
    <t>1.市《政府工作报告》责任分解(泉政办〔2021〕3号)
2.城乡建设品质提升（泉政办〔2021〕6号）
3.市委市政府为民办实事（泉委办〔2021〕2号）
4.全面深化改革委员会2021年工作要点（泉委改办〔2021〕23号）</t>
  </si>
  <si>
    <r>
      <t>实施城乡建设品质提升，深化城市综合交通提升行动。</t>
    </r>
    <r>
      <rPr>
        <b/>
        <sz val="10"/>
        <color indexed="8"/>
        <rFont val="仿宋_GB2312"/>
        <family val="3"/>
      </rPr>
      <t>(</t>
    </r>
    <r>
      <rPr>
        <b/>
        <sz val="10"/>
        <color indexed="8"/>
        <rFont val="仿宋_GB2312"/>
        <family val="3"/>
      </rPr>
      <t>属市政府工作报告</t>
    </r>
    <r>
      <rPr>
        <b/>
        <sz val="10"/>
        <color indexed="8"/>
        <rFont val="仿宋_GB2312"/>
        <family val="3"/>
      </rPr>
      <t>P12</t>
    </r>
    <r>
      <rPr>
        <b/>
        <sz val="10"/>
        <color indexed="8"/>
        <rFont val="仿宋_GB2312"/>
        <family val="3"/>
      </rPr>
      <t>第</t>
    </r>
    <r>
      <rPr>
        <b/>
        <sz val="10"/>
        <color indexed="8"/>
        <rFont val="仿宋_GB2312"/>
        <family val="3"/>
      </rPr>
      <t>70</t>
    </r>
    <r>
      <rPr>
        <b/>
        <sz val="10"/>
        <color indexed="8"/>
        <rFont val="仿宋_GB2312"/>
        <family val="3"/>
      </rPr>
      <t>项、</t>
    </r>
    <r>
      <rPr>
        <b/>
        <sz val="10"/>
        <color indexed="8"/>
        <rFont val="仿宋_GB2312"/>
        <family val="3"/>
      </rPr>
      <t>P12</t>
    </r>
    <r>
      <rPr>
        <b/>
        <sz val="10"/>
        <color indexed="8"/>
        <rFont val="仿宋_GB2312"/>
        <family val="3"/>
      </rPr>
      <t>第</t>
    </r>
    <r>
      <rPr>
        <b/>
        <sz val="10"/>
        <color indexed="8"/>
        <rFont val="仿宋_GB2312"/>
        <family val="3"/>
      </rPr>
      <t>74</t>
    </r>
    <r>
      <rPr>
        <b/>
        <sz val="10"/>
        <color indexed="8"/>
        <rFont val="仿宋_GB2312"/>
        <family val="3"/>
      </rPr>
      <t>项，市为民办实事</t>
    </r>
    <r>
      <rPr>
        <b/>
        <sz val="10"/>
        <color indexed="8"/>
        <rFont val="仿宋_GB2312"/>
        <family val="3"/>
      </rPr>
      <t>P15</t>
    </r>
    <r>
      <rPr>
        <b/>
        <sz val="10"/>
        <color indexed="8"/>
        <rFont val="仿宋_GB2312"/>
        <family val="3"/>
      </rPr>
      <t>第</t>
    </r>
    <r>
      <rPr>
        <b/>
        <sz val="10"/>
        <color indexed="8"/>
        <rFont val="仿宋_GB2312"/>
        <family val="3"/>
      </rPr>
      <t>25</t>
    </r>
    <r>
      <rPr>
        <b/>
        <sz val="10"/>
        <color indexed="8"/>
        <rFont val="仿宋_GB2312"/>
        <family val="3"/>
      </rPr>
      <t>项、城乡建设品质提升</t>
    </r>
    <r>
      <rPr>
        <b/>
        <sz val="10"/>
        <color indexed="8"/>
        <rFont val="仿宋_GB2312"/>
        <family val="3"/>
      </rPr>
      <t>P6</t>
    </r>
    <r>
      <rPr>
        <b/>
        <sz val="10"/>
        <color indexed="8"/>
        <rFont val="仿宋_GB2312"/>
        <family val="3"/>
      </rPr>
      <t>第</t>
    </r>
    <r>
      <rPr>
        <b/>
        <sz val="10"/>
        <color indexed="8"/>
        <rFont val="仿宋_GB2312"/>
        <family val="3"/>
      </rPr>
      <t>10</t>
    </r>
    <r>
      <rPr>
        <b/>
        <sz val="10"/>
        <color indexed="8"/>
        <rFont val="仿宋_GB2312"/>
        <family val="3"/>
      </rPr>
      <t>项、</t>
    </r>
    <r>
      <rPr>
        <b/>
        <sz val="10"/>
        <color indexed="8"/>
        <rFont val="仿宋_GB2312"/>
        <family val="3"/>
      </rPr>
      <t>P10</t>
    </r>
    <r>
      <rPr>
        <b/>
        <sz val="10"/>
        <color indexed="8"/>
        <rFont val="仿宋_GB2312"/>
        <family val="3"/>
      </rPr>
      <t>第</t>
    </r>
    <r>
      <rPr>
        <b/>
        <sz val="10"/>
        <color indexed="8"/>
        <rFont val="仿宋_GB2312"/>
        <family val="3"/>
      </rPr>
      <t>20</t>
    </r>
    <r>
      <rPr>
        <b/>
        <sz val="10"/>
        <color indexed="8"/>
        <rFont val="仿宋_GB2312"/>
        <family val="3"/>
      </rPr>
      <t>项、</t>
    </r>
    <r>
      <rPr>
        <b/>
        <sz val="10"/>
        <color indexed="8"/>
        <rFont val="仿宋_GB2312"/>
        <family val="3"/>
      </rPr>
      <t>P12</t>
    </r>
    <r>
      <rPr>
        <b/>
        <sz val="10"/>
        <color indexed="8"/>
        <rFont val="仿宋_GB2312"/>
        <family val="3"/>
      </rPr>
      <t>第</t>
    </r>
    <r>
      <rPr>
        <b/>
        <sz val="10"/>
        <color indexed="8"/>
        <rFont val="仿宋_GB2312"/>
        <family val="3"/>
      </rPr>
      <t>24</t>
    </r>
    <r>
      <rPr>
        <b/>
        <sz val="10"/>
        <color indexed="8"/>
        <rFont val="仿宋_GB2312"/>
        <family val="3"/>
      </rPr>
      <t>项，</t>
    </r>
    <r>
      <rPr>
        <b/>
        <sz val="10"/>
        <color indexed="8"/>
        <rFont val="仿宋_GB2312"/>
        <family val="3"/>
      </rPr>
      <t>P16</t>
    </r>
    <r>
      <rPr>
        <b/>
        <sz val="10"/>
        <color indexed="8"/>
        <rFont val="仿宋_GB2312"/>
        <family val="3"/>
      </rPr>
      <t>第</t>
    </r>
    <r>
      <rPr>
        <b/>
        <sz val="10"/>
        <color indexed="8"/>
        <rFont val="仿宋_GB2312"/>
        <family val="3"/>
      </rPr>
      <t>36</t>
    </r>
    <r>
      <rPr>
        <b/>
        <sz val="10"/>
        <color indexed="8"/>
        <rFont val="仿宋_GB2312"/>
        <family val="3"/>
      </rPr>
      <t>项，全面深化改革</t>
    </r>
    <r>
      <rPr>
        <b/>
        <sz val="10"/>
        <color indexed="8"/>
        <rFont val="仿宋_GB2312"/>
        <family val="3"/>
      </rPr>
      <t>P19</t>
    </r>
    <r>
      <rPr>
        <b/>
        <sz val="10"/>
        <color indexed="8"/>
        <rFont val="仿宋_GB2312"/>
        <family val="3"/>
      </rPr>
      <t>第</t>
    </r>
    <r>
      <rPr>
        <b/>
        <sz val="10"/>
        <color indexed="8"/>
        <rFont val="仿宋_GB2312"/>
        <family val="3"/>
      </rPr>
      <t>37</t>
    </r>
    <r>
      <rPr>
        <b/>
        <sz val="10"/>
        <color indexed="8"/>
        <rFont val="仿宋_GB2312"/>
        <family val="3"/>
      </rPr>
      <t>项、</t>
    </r>
    <r>
      <rPr>
        <b/>
        <sz val="10"/>
        <color indexed="8"/>
        <rFont val="仿宋_GB2312"/>
        <family val="3"/>
      </rPr>
      <t>39</t>
    </r>
    <r>
      <rPr>
        <b/>
        <sz val="10"/>
        <color indexed="8"/>
        <rFont val="仿宋_GB2312"/>
        <family val="3"/>
      </rPr>
      <t>项</t>
    </r>
    <r>
      <rPr>
        <b/>
        <sz val="10"/>
        <color indexed="8"/>
        <rFont val="仿宋_GB2312"/>
        <family val="3"/>
      </rPr>
      <t>)</t>
    </r>
    <r>
      <rPr>
        <b/>
        <sz val="12"/>
        <color indexed="8"/>
        <rFont val="仿宋_GB2312"/>
        <family val="3"/>
      </rPr>
      <t>（</t>
    </r>
    <r>
      <rPr>
        <b/>
        <sz val="12"/>
        <color indexed="8"/>
        <rFont val="仿宋_GB2312"/>
        <family val="3"/>
      </rPr>
      <t>5</t>
    </r>
    <r>
      <rPr>
        <b/>
        <sz val="12"/>
        <color indexed="8"/>
        <rFont val="仿宋_GB2312"/>
        <family val="3"/>
      </rPr>
      <t>分）</t>
    </r>
  </si>
  <si>
    <r>
      <t>开展道路破损修复，抓</t>
    </r>
    <r>
      <rPr>
        <sz val="12"/>
        <color indexed="8"/>
        <rFont val="仿宋_GB2312"/>
        <family val="3"/>
      </rPr>
      <t>好全市</t>
    </r>
    <r>
      <rPr>
        <sz val="12"/>
        <color indexed="8"/>
        <rFont val="仿宋_GB2312"/>
        <family val="3"/>
      </rPr>
      <t>50</t>
    </r>
    <r>
      <rPr>
        <sz val="12"/>
        <color indexed="8"/>
        <rFont val="仿宋_GB2312"/>
        <family val="3"/>
      </rPr>
      <t>条主次干道微整治、</t>
    </r>
    <r>
      <rPr>
        <sz val="12"/>
        <color indexed="8"/>
        <rFont val="仿宋_GB2312"/>
        <family val="3"/>
      </rPr>
      <t>26</t>
    </r>
    <r>
      <rPr>
        <sz val="12"/>
        <color indexed="8"/>
        <rFont val="仿宋_GB2312"/>
        <family val="3"/>
      </rPr>
      <t>条道路改造。重点推进津淮街西段等道路改造，实施丰泽商城试点改造和南俊巷人行道微整治工程。督促各县（市、区）打通断头路</t>
    </r>
    <r>
      <rPr>
        <sz val="12"/>
        <color indexed="8"/>
        <rFont val="仿宋_GB2312"/>
        <family val="3"/>
      </rPr>
      <t>3</t>
    </r>
    <r>
      <rPr>
        <sz val="12"/>
        <color indexed="8"/>
        <rFont val="仿宋_GB2312"/>
        <family val="3"/>
      </rPr>
      <t>条以上，城市主干道整治示范</t>
    </r>
    <r>
      <rPr>
        <sz val="12"/>
        <color indexed="8"/>
        <rFont val="仿宋_GB2312"/>
        <family val="3"/>
      </rPr>
      <t>13</t>
    </r>
    <r>
      <rPr>
        <sz val="12"/>
        <color indexed="8"/>
        <rFont val="仿宋_GB2312"/>
        <family val="3"/>
      </rPr>
      <t>条。</t>
    </r>
  </si>
  <si>
    <t>1-5-2</t>
  </si>
  <si>
    <t>继续对海峡体育中心周边、城东快速通道周边、泉州博物馆、北门街等重要节点进行夜景改建提升，完成市级路灯漏电整治工程（一期）。</t>
  </si>
  <si>
    <t>1-5-3</t>
  </si>
  <si>
    <t>规范共享电动车管理提升，落实总量控制，严防无牌车辆投入运营，规范停车秩序，引导骑行人进位停车、统一朝向，建立准入、考评、处罚、增（减）量和退出机制；抓好杆线设施整治。</t>
  </si>
  <si>
    <t>督查二大队</t>
  </si>
  <si>
    <t>苏志清</t>
  </si>
  <si>
    <t>1-6-1</t>
  </si>
  <si>
    <r>
      <t>1.</t>
    </r>
    <r>
      <rPr>
        <sz val="10"/>
        <rFont val="仿宋_GB2312"/>
        <family val="3"/>
      </rPr>
      <t>全面深化改革委员会</t>
    </r>
    <r>
      <rPr>
        <sz val="10"/>
        <rFont val="仿宋_GB2312"/>
        <family val="3"/>
      </rPr>
      <t>2021</t>
    </r>
    <r>
      <rPr>
        <sz val="10"/>
        <rFont val="仿宋_GB2312"/>
        <family val="3"/>
      </rPr>
      <t>年工作要点（泉委改办〔</t>
    </r>
    <r>
      <rPr>
        <sz val="10"/>
        <rFont val="仿宋_GB2312"/>
        <family val="3"/>
      </rPr>
      <t>2021</t>
    </r>
    <r>
      <rPr>
        <sz val="10"/>
        <rFont val="仿宋_GB2312"/>
        <family val="3"/>
      </rPr>
      <t>〕</t>
    </r>
    <r>
      <rPr>
        <sz val="10"/>
        <rFont val="仿宋_GB2312"/>
        <family val="3"/>
      </rPr>
      <t>23</t>
    </r>
    <r>
      <rPr>
        <sz val="10"/>
        <rFont val="仿宋_GB2312"/>
        <family val="3"/>
      </rPr>
      <t>号）</t>
    </r>
    <r>
      <rPr>
        <sz val="10"/>
        <rFont val="仿宋_GB2312"/>
        <family val="3"/>
      </rPr>
      <t xml:space="preserve">
</t>
    </r>
    <r>
      <rPr>
        <sz val="10"/>
        <rFont val="仿宋_GB2312"/>
        <family val="3"/>
      </rPr>
      <t>2.</t>
    </r>
    <r>
      <rPr>
        <sz val="10"/>
        <rFont val="仿宋_GB2312"/>
        <family val="3"/>
      </rPr>
      <t>市《政府工作报告》责任分解</t>
    </r>
    <r>
      <rPr>
        <sz val="10"/>
        <rFont val="仿宋_GB2312"/>
        <family val="3"/>
      </rPr>
      <t>(</t>
    </r>
    <r>
      <rPr>
        <sz val="10"/>
        <rFont val="仿宋_GB2312"/>
        <family val="3"/>
      </rPr>
      <t>泉政办〔</t>
    </r>
    <r>
      <rPr>
        <sz val="10"/>
        <rFont val="仿宋_GB2312"/>
        <family val="3"/>
      </rPr>
      <t>2021</t>
    </r>
    <r>
      <rPr>
        <sz val="10"/>
        <rFont val="仿宋_GB2312"/>
        <family val="3"/>
      </rPr>
      <t>〕</t>
    </r>
    <r>
      <rPr>
        <sz val="10"/>
        <rFont val="仿宋_GB2312"/>
        <family val="3"/>
      </rPr>
      <t>3</t>
    </r>
    <r>
      <rPr>
        <sz val="10"/>
        <rFont val="仿宋_GB2312"/>
        <family val="3"/>
      </rPr>
      <t>号</t>
    </r>
    <r>
      <rPr>
        <sz val="10"/>
        <rFont val="仿宋_GB2312"/>
        <family val="3"/>
      </rPr>
      <t xml:space="preserve">)
</t>
    </r>
    <r>
      <rPr>
        <sz val="10"/>
        <rFont val="仿宋_GB2312"/>
        <family val="3"/>
      </rPr>
      <t>3.</t>
    </r>
    <r>
      <rPr>
        <sz val="10"/>
        <rFont val="仿宋_GB2312"/>
        <family val="3"/>
      </rPr>
      <t>城乡建设品质提升（泉政办〔</t>
    </r>
    <r>
      <rPr>
        <sz val="10"/>
        <rFont val="仿宋_GB2312"/>
        <family val="3"/>
      </rPr>
      <t>2021</t>
    </r>
    <r>
      <rPr>
        <sz val="10"/>
        <rFont val="仿宋_GB2312"/>
        <family val="3"/>
      </rPr>
      <t>〕</t>
    </r>
    <r>
      <rPr>
        <sz val="10"/>
        <rFont val="仿宋_GB2312"/>
        <family val="3"/>
      </rPr>
      <t>6</t>
    </r>
    <r>
      <rPr>
        <sz val="10"/>
        <rFont val="仿宋_GB2312"/>
        <family val="3"/>
      </rPr>
      <t>号）</t>
    </r>
  </si>
  <si>
    <r>
      <t>加强机动车停车管理，着力解决停车难问题，规范城市管理执法相关工作。</t>
    </r>
    <r>
      <rPr>
        <b/>
        <sz val="12"/>
        <rFont val="仿宋_GB2312"/>
        <family val="3"/>
      </rPr>
      <t>（属市政府工作报告</t>
    </r>
    <r>
      <rPr>
        <b/>
        <sz val="12"/>
        <rFont val="仿宋_GB2312"/>
        <family val="3"/>
      </rPr>
      <t>P12</t>
    </r>
    <r>
      <rPr>
        <b/>
        <sz val="12"/>
        <rFont val="仿宋_GB2312"/>
        <family val="3"/>
      </rPr>
      <t>第</t>
    </r>
    <r>
      <rPr>
        <b/>
        <sz val="12"/>
        <rFont val="仿宋_GB2312"/>
        <family val="3"/>
      </rPr>
      <t>73</t>
    </r>
    <r>
      <rPr>
        <b/>
        <sz val="12"/>
        <rFont val="仿宋_GB2312"/>
        <family val="3"/>
      </rPr>
      <t>项、城乡建设品质提升</t>
    </r>
    <r>
      <rPr>
        <b/>
        <sz val="12"/>
        <rFont val="仿宋_GB2312"/>
        <family val="3"/>
      </rPr>
      <t>P12</t>
    </r>
    <r>
      <rPr>
        <b/>
        <sz val="12"/>
        <rFont val="仿宋_GB2312"/>
        <family val="3"/>
      </rPr>
      <t>第</t>
    </r>
    <r>
      <rPr>
        <b/>
        <sz val="12"/>
        <rFont val="仿宋_GB2312"/>
        <family val="3"/>
      </rPr>
      <t>23</t>
    </r>
    <r>
      <rPr>
        <b/>
        <sz val="12"/>
        <rFont val="仿宋_GB2312"/>
        <family val="3"/>
      </rPr>
      <t>项、</t>
    </r>
    <r>
      <rPr>
        <b/>
        <sz val="12"/>
        <rFont val="仿宋_GB2312"/>
        <family val="3"/>
      </rPr>
      <t>P17</t>
    </r>
    <r>
      <rPr>
        <b/>
        <sz val="12"/>
        <rFont val="仿宋_GB2312"/>
        <family val="3"/>
      </rPr>
      <t>第</t>
    </r>
    <r>
      <rPr>
        <b/>
        <sz val="12"/>
        <rFont val="仿宋_GB2312"/>
        <family val="3"/>
      </rPr>
      <t>38</t>
    </r>
    <r>
      <rPr>
        <b/>
        <sz val="12"/>
        <rFont val="仿宋_GB2312"/>
        <family val="3"/>
      </rPr>
      <t>项，全面深化改革</t>
    </r>
    <r>
      <rPr>
        <b/>
        <sz val="12"/>
        <rFont val="仿宋_GB2312"/>
        <family val="3"/>
      </rPr>
      <t>P19</t>
    </r>
    <r>
      <rPr>
        <b/>
        <sz val="12"/>
        <rFont val="仿宋_GB2312"/>
        <family val="3"/>
      </rPr>
      <t>第</t>
    </r>
    <r>
      <rPr>
        <b/>
        <sz val="12"/>
        <rFont val="仿宋_GB2312"/>
        <family val="3"/>
      </rPr>
      <t>39</t>
    </r>
    <r>
      <rPr>
        <b/>
        <sz val="12"/>
        <rFont val="仿宋_GB2312"/>
        <family val="3"/>
      </rPr>
      <t>项）（</t>
    </r>
    <r>
      <rPr>
        <b/>
        <sz val="12"/>
        <rFont val="仿宋_GB2312"/>
        <family val="3"/>
      </rPr>
      <t>5</t>
    </r>
    <r>
      <rPr>
        <b/>
        <sz val="12"/>
        <rFont val="仿宋_GB2312"/>
        <family val="3"/>
      </rPr>
      <t>分）</t>
    </r>
  </si>
  <si>
    <t>抓好《泉州市机动车停车管理条例》的普法宣传，切实推动《条例》的贯彻实施。协调推动《泉州市中心城区机动车停车服务收费管理办法》等相关配套制度，构建政府主导、部门配合、社会参与、协作共治的工作格局，促进停车管理科学化精细化规范化。</t>
  </si>
  <si>
    <r>
      <t>卢章雄</t>
    </r>
    <r>
      <rPr>
        <sz val="12"/>
        <rFont val="仿宋_GB2312"/>
        <family val="3"/>
      </rPr>
      <t xml:space="preserve">
</t>
    </r>
    <r>
      <rPr>
        <sz val="12"/>
        <rFont val="仿宋_GB2312"/>
        <family val="3"/>
      </rPr>
      <t>黄凯师</t>
    </r>
  </si>
  <si>
    <r>
      <t xml:space="preserve">
</t>
    </r>
    <r>
      <rPr>
        <sz val="12"/>
        <rFont val="仿宋_GB2312"/>
        <family val="3"/>
      </rPr>
      <t>法规科</t>
    </r>
    <r>
      <rPr>
        <sz val="12"/>
        <rFont val="仿宋_GB2312"/>
        <family val="3"/>
      </rPr>
      <t xml:space="preserve">
</t>
    </r>
    <r>
      <rPr>
        <sz val="12"/>
        <rFont val="仿宋_GB2312"/>
        <family val="3"/>
      </rPr>
      <t>协调指导科</t>
    </r>
  </si>
  <si>
    <r>
      <t>林连明</t>
    </r>
    <r>
      <rPr>
        <sz val="12"/>
        <rFont val="仿宋_GB2312"/>
        <family val="3"/>
      </rPr>
      <t xml:space="preserve">
</t>
    </r>
    <r>
      <rPr>
        <sz val="12"/>
        <rFont val="仿宋_GB2312"/>
        <family val="3"/>
      </rPr>
      <t>李</t>
    </r>
    <r>
      <rPr>
        <sz val="12"/>
        <rFont val="仿宋_GB2312"/>
        <family val="3"/>
      </rPr>
      <t xml:space="preserve">  </t>
    </r>
    <r>
      <rPr>
        <sz val="12"/>
        <rFont val="仿宋_GB2312"/>
        <family val="3"/>
      </rPr>
      <t>勇</t>
    </r>
  </si>
  <si>
    <t>1-6-2</t>
  </si>
  <si>
    <r>
      <t>牵头开展</t>
    </r>
    <r>
      <rPr>
        <sz val="12"/>
        <color indexed="8"/>
        <rFont val="仿宋_GB2312"/>
        <family val="3"/>
      </rPr>
      <t>“</t>
    </r>
    <r>
      <rPr>
        <sz val="12"/>
        <color indexed="8"/>
        <rFont val="仿宋_GB2312"/>
        <family val="3"/>
      </rPr>
      <t>点题整治</t>
    </r>
    <r>
      <rPr>
        <sz val="12"/>
        <color indexed="8"/>
        <rFont val="仿宋_GB2312"/>
        <family val="3"/>
      </rPr>
      <t>”</t>
    </r>
    <r>
      <rPr>
        <sz val="12"/>
        <color indexed="8"/>
        <rFont val="仿宋_GB2312"/>
        <family val="3"/>
      </rPr>
      <t>专项行动，</t>
    </r>
    <r>
      <rPr>
        <sz val="12"/>
        <color indexed="8"/>
        <rFont val="仿宋_GB2312"/>
        <family val="3"/>
      </rPr>
      <t>制定《整治中心城区公共空间违规设立经营性停车场问题规范收费管理等行为工作实施方案》，整治中心城区公共空间违规设立经营性停车场，规范收费行为问题。</t>
    </r>
  </si>
  <si>
    <t>黄凯师</t>
  </si>
  <si>
    <t>协调指导科</t>
  </si>
  <si>
    <r>
      <t>李</t>
    </r>
    <r>
      <rPr>
        <sz val="12"/>
        <rFont val="仿宋_GB2312"/>
        <family val="3"/>
      </rPr>
      <t xml:space="preserve">  </t>
    </r>
    <r>
      <rPr>
        <sz val="12"/>
        <rFont val="仿宋_GB2312"/>
        <family val="3"/>
      </rPr>
      <t>勇</t>
    </r>
  </si>
  <si>
    <t>1-6-3</t>
  </si>
  <si>
    <t>全力打造13个城市管理示范街区。推进智慧城市建设，升级改造“数字城管”，强化网格化管理，发挥平台系统采集交办督促落实的作用，促进管理水平不断提升。</t>
  </si>
  <si>
    <r>
      <t>王森江</t>
    </r>
    <r>
      <rPr>
        <sz val="12"/>
        <rFont val="仿宋_GB2312"/>
        <family val="3"/>
      </rPr>
      <t xml:space="preserve">
</t>
    </r>
    <r>
      <rPr>
        <sz val="12"/>
        <rFont val="仿宋_GB2312"/>
        <family val="3"/>
      </rPr>
      <t>康景彪</t>
    </r>
  </si>
  <si>
    <r>
      <t>协调指导科</t>
    </r>
    <r>
      <rPr>
        <sz val="12"/>
        <rFont val="仿宋_GB2312"/>
        <family val="3"/>
      </rPr>
      <t xml:space="preserve">
</t>
    </r>
    <r>
      <rPr>
        <sz val="12"/>
        <rFont val="仿宋_GB2312"/>
        <family val="3"/>
      </rPr>
      <t>监督考核科</t>
    </r>
  </si>
  <si>
    <r>
      <t>李</t>
    </r>
    <r>
      <rPr>
        <sz val="12"/>
        <rFont val="仿宋_GB2312"/>
        <family val="3"/>
      </rPr>
      <t xml:space="preserve">  </t>
    </r>
    <r>
      <rPr>
        <sz val="12"/>
        <rFont val="仿宋_GB2312"/>
        <family val="3"/>
      </rPr>
      <t>勇</t>
    </r>
    <r>
      <rPr>
        <sz val="12"/>
        <rFont val="仿宋_GB2312"/>
        <family val="3"/>
      </rPr>
      <t xml:space="preserve">
</t>
    </r>
    <r>
      <rPr>
        <sz val="12"/>
        <rFont val="仿宋_GB2312"/>
        <family val="3"/>
      </rPr>
      <t>洪海峰</t>
    </r>
  </si>
  <si>
    <t>1-7-1</t>
  </si>
  <si>
    <r>
      <t>1.</t>
    </r>
    <r>
      <rPr>
        <sz val="10"/>
        <rFont val="仿宋_GB2312"/>
        <family val="3"/>
      </rPr>
      <t>省委省政府为民办实事</t>
    </r>
    <r>
      <rPr>
        <sz val="10"/>
        <rFont val="仿宋_GB2312"/>
        <family val="3"/>
      </rPr>
      <t>(</t>
    </r>
    <r>
      <rPr>
        <sz val="10"/>
        <rFont val="仿宋_GB2312"/>
        <family val="3"/>
      </rPr>
      <t>泉委办〔</t>
    </r>
    <r>
      <rPr>
        <sz val="10"/>
        <rFont val="仿宋_GB2312"/>
        <family val="3"/>
      </rPr>
      <t>2021</t>
    </r>
    <r>
      <rPr>
        <sz val="10"/>
        <rFont val="仿宋_GB2312"/>
        <family val="3"/>
      </rPr>
      <t>〕</t>
    </r>
    <r>
      <rPr>
        <sz val="10"/>
        <rFont val="仿宋_GB2312"/>
        <family val="3"/>
      </rPr>
      <t>6</t>
    </r>
    <r>
      <rPr>
        <sz val="10"/>
        <rFont val="仿宋_GB2312"/>
        <family val="3"/>
      </rPr>
      <t>号</t>
    </r>
    <r>
      <rPr>
        <sz val="10"/>
        <rFont val="仿宋_GB2312"/>
        <family val="3"/>
      </rPr>
      <t>)
2.</t>
    </r>
    <r>
      <rPr>
        <sz val="10"/>
        <rFont val="仿宋_GB2312"/>
        <family val="3"/>
      </rPr>
      <t>乡村振兴（泉委〔</t>
    </r>
    <r>
      <rPr>
        <sz val="10"/>
        <rFont val="仿宋_GB2312"/>
        <family val="3"/>
      </rPr>
      <t>2019</t>
    </r>
    <r>
      <rPr>
        <sz val="10"/>
        <rFont val="仿宋_GB2312"/>
        <family val="3"/>
      </rPr>
      <t>〕</t>
    </r>
    <r>
      <rPr>
        <sz val="10"/>
        <rFont val="仿宋_GB2312"/>
        <family val="3"/>
      </rPr>
      <t>23</t>
    </r>
    <r>
      <rPr>
        <sz val="10"/>
        <rFont val="仿宋_GB2312"/>
        <family val="3"/>
      </rPr>
      <t>号）</t>
    </r>
    <r>
      <rPr>
        <sz val="10"/>
        <rFont val="仿宋_GB2312"/>
        <family val="3"/>
      </rPr>
      <t xml:space="preserve">
3.</t>
    </r>
    <r>
      <rPr>
        <sz val="10"/>
        <rFont val="仿宋_GB2312"/>
        <family val="3"/>
      </rPr>
      <t>城乡建设品质提升（泉政办〔</t>
    </r>
    <r>
      <rPr>
        <sz val="10"/>
        <rFont val="仿宋_GB2312"/>
        <family val="3"/>
      </rPr>
      <t>2021</t>
    </r>
    <r>
      <rPr>
        <sz val="10"/>
        <rFont val="仿宋_GB2312"/>
        <family val="3"/>
      </rPr>
      <t>〕</t>
    </r>
    <r>
      <rPr>
        <sz val="10"/>
        <rFont val="仿宋_GB2312"/>
        <family val="3"/>
      </rPr>
      <t>6</t>
    </r>
    <r>
      <rPr>
        <sz val="10"/>
        <rFont val="仿宋_GB2312"/>
        <family val="3"/>
      </rPr>
      <t>号）</t>
    </r>
    <r>
      <rPr>
        <sz val="10"/>
        <rFont val="仿宋_GB2312"/>
        <family val="3"/>
      </rPr>
      <t xml:space="preserve">
4.</t>
    </r>
    <r>
      <rPr>
        <sz val="10"/>
        <rFont val="仿宋_GB2312"/>
        <family val="3"/>
      </rPr>
      <t>泉州市</t>
    </r>
    <r>
      <rPr>
        <sz val="10"/>
        <rFont val="仿宋_GB2312"/>
        <family val="3"/>
      </rPr>
      <t>2021</t>
    </r>
    <r>
      <rPr>
        <sz val="10"/>
        <rFont val="仿宋_GB2312"/>
        <family val="3"/>
      </rPr>
      <t>年度党政领导生态环境保护目标责任书责任分解的通知</t>
    </r>
    <r>
      <rPr>
        <sz val="10"/>
        <rFont val="仿宋_GB2312"/>
        <family val="3"/>
      </rPr>
      <t xml:space="preserve">
</t>
    </r>
    <r>
      <rPr>
        <sz val="10"/>
        <rFont val="仿宋_GB2312"/>
        <family val="3"/>
      </rPr>
      <t>5.</t>
    </r>
    <r>
      <rPr>
        <sz val="10"/>
        <rFont val="仿宋_GB2312"/>
        <family val="3"/>
      </rPr>
      <t>市《政府工作报告》责任分解</t>
    </r>
    <r>
      <rPr>
        <sz val="10"/>
        <rFont val="仿宋_GB2312"/>
        <family val="3"/>
      </rPr>
      <t>(</t>
    </r>
    <r>
      <rPr>
        <sz val="10"/>
        <rFont val="仿宋_GB2312"/>
        <family val="3"/>
      </rPr>
      <t>泉政办〔</t>
    </r>
    <r>
      <rPr>
        <sz val="10"/>
        <rFont val="仿宋_GB2312"/>
        <family val="3"/>
      </rPr>
      <t>2021</t>
    </r>
    <r>
      <rPr>
        <sz val="10"/>
        <rFont val="仿宋_GB2312"/>
        <family val="3"/>
      </rPr>
      <t>〕</t>
    </r>
    <r>
      <rPr>
        <sz val="10"/>
        <rFont val="仿宋_GB2312"/>
        <family val="3"/>
      </rPr>
      <t>3</t>
    </r>
    <r>
      <rPr>
        <sz val="10"/>
        <rFont val="仿宋_GB2312"/>
        <family val="3"/>
      </rPr>
      <t>号</t>
    </r>
    <r>
      <rPr>
        <sz val="10"/>
        <rFont val="仿宋_GB2312"/>
        <family val="3"/>
      </rPr>
      <t>)</t>
    </r>
  </si>
  <si>
    <r>
      <t>实施农村人居环境整治，深化违法和房屋安全整治，建设宜居宜业美丽乡村。</t>
    </r>
    <r>
      <rPr>
        <b/>
        <sz val="10"/>
        <color indexed="8"/>
        <rFont val="仿宋_GB2312"/>
        <family val="3"/>
      </rPr>
      <t>（属省委省政府为民办实事</t>
    </r>
    <r>
      <rPr>
        <b/>
        <sz val="10"/>
        <color indexed="8"/>
        <rFont val="仿宋_GB2312"/>
        <family val="3"/>
      </rPr>
      <t>P18</t>
    </r>
    <r>
      <rPr>
        <b/>
        <sz val="10"/>
        <color indexed="8"/>
        <rFont val="仿宋_GB2312"/>
        <family val="3"/>
      </rPr>
      <t>第</t>
    </r>
    <r>
      <rPr>
        <b/>
        <sz val="10"/>
        <color indexed="8"/>
        <rFont val="仿宋_GB2312"/>
        <family val="3"/>
      </rPr>
      <t>94</t>
    </r>
    <r>
      <rPr>
        <b/>
        <sz val="10"/>
        <color indexed="8"/>
        <rFont val="仿宋_GB2312"/>
        <family val="3"/>
      </rPr>
      <t>项</t>
    </r>
    <r>
      <rPr>
        <b/>
        <sz val="10"/>
        <color indexed="8"/>
        <rFont val="仿宋_GB2312"/>
        <family val="3"/>
      </rPr>
      <t>,</t>
    </r>
    <r>
      <rPr>
        <b/>
        <sz val="10"/>
        <color indexed="8"/>
        <rFont val="仿宋_GB2312"/>
        <family val="3"/>
      </rPr>
      <t>市政府工作报告</t>
    </r>
    <r>
      <rPr>
        <b/>
        <sz val="10"/>
        <color indexed="8"/>
        <rFont val="仿宋_GB2312"/>
        <family val="3"/>
      </rPr>
      <t>P12</t>
    </r>
    <r>
      <rPr>
        <b/>
        <sz val="10"/>
        <color indexed="8"/>
        <rFont val="仿宋_GB2312"/>
        <family val="3"/>
      </rPr>
      <t>第</t>
    </r>
    <r>
      <rPr>
        <b/>
        <sz val="10"/>
        <color indexed="8"/>
        <rFont val="仿宋_GB2312"/>
        <family val="3"/>
      </rPr>
      <t>77</t>
    </r>
    <r>
      <rPr>
        <b/>
        <sz val="10"/>
        <color indexed="8"/>
        <rFont val="仿宋_GB2312"/>
        <family val="3"/>
      </rPr>
      <t>项，乡村振兴</t>
    </r>
    <r>
      <rPr>
        <b/>
        <sz val="10"/>
        <color indexed="8"/>
        <rFont val="仿宋_GB2312"/>
        <family val="3"/>
      </rPr>
      <t>P70</t>
    </r>
    <r>
      <rPr>
        <b/>
        <sz val="10"/>
        <color indexed="8"/>
        <rFont val="仿宋_GB2312"/>
        <family val="3"/>
      </rPr>
      <t>第</t>
    </r>
    <r>
      <rPr>
        <b/>
        <sz val="10"/>
        <color indexed="8"/>
        <rFont val="仿宋_GB2312"/>
        <family val="3"/>
      </rPr>
      <t>1</t>
    </r>
    <r>
      <rPr>
        <b/>
        <sz val="10"/>
        <color indexed="8"/>
        <rFont val="仿宋_GB2312"/>
        <family val="3"/>
      </rPr>
      <t>项、第</t>
    </r>
    <r>
      <rPr>
        <b/>
        <sz val="10"/>
        <color indexed="8"/>
        <rFont val="仿宋_GB2312"/>
        <family val="3"/>
      </rPr>
      <t>4</t>
    </r>
    <r>
      <rPr>
        <b/>
        <sz val="10"/>
        <color indexed="8"/>
        <rFont val="仿宋_GB2312"/>
        <family val="3"/>
      </rPr>
      <t>项，城乡建设品质提升</t>
    </r>
    <r>
      <rPr>
        <b/>
        <sz val="10"/>
        <color indexed="8"/>
        <rFont val="仿宋_GB2312"/>
        <family val="3"/>
      </rPr>
      <t>P13</t>
    </r>
    <r>
      <rPr>
        <b/>
        <sz val="10"/>
        <color indexed="8"/>
        <rFont val="仿宋_GB2312"/>
        <family val="3"/>
      </rPr>
      <t>第</t>
    </r>
    <r>
      <rPr>
        <b/>
        <sz val="10"/>
        <color indexed="8"/>
        <rFont val="仿宋_GB2312"/>
        <family val="3"/>
      </rPr>
      <t>26</t>
    </r>
    <r>
      <rPr>
        <b/>
        <sz val="10"/>
        <color indexed="8"/>
        <rFont val="仿宋_GB2312"/>
        <family val="3"/>
      </rPr>
      <t>项，生态环境保护目标责任书责任分解</t>
    </r>
    <r>
      <rPr>
        <b/>
        <sz val="10"/>
        <color indexed="8"/>
        <rFont val="仿宋_GB2312"/>
        <family val="3"/>
      </rPr>
      <t>P3</t>
    </r>
    <r>
      <rPr>
        <b/>
        <sz val="10"/>
        <color indexed="8"/>
        <rFont val="仿宋_GB2312"/>
        <family val="3"/>
      </rPr>
      <t>第</t>
    </r>
    <r>
      <rPr>
        <b/>
        <sz val="10"/>
        <color indexed="8"/>
        <rFont val="仿宋_GB2312"/>
        <family val="3"/>
      </rPr>
      <t>3</t>
    </r>
    <r>
      <rPr>
        <b/>
        <sz val="10"/>
        <color indexed="8"/>
        <rFont val="仿宋_GB2312"/>
        <family val="3"/>
      </rPr>
      <t>项）</t>
    </r>
    <r>
      <rPr>
        <b/>
        <sz val="12"/>
        <color indexed="8"/>
        <rFont val="仿宋_GB2312"/>
        <family val="3"/>
      </rPr>
      <t>（</t>
    </r>
    <r>
      <rPr>
        <b/>
        <sz val="12"/>
        <color indexed="8"/>
        <rFont val="仿宋_GB2312"/>
        <family val="3"/>
      </rPr>
      <t>4</t>
    </r>
    <r>
      <rPr>
        <b/>
        <sz val="12"/>
        <color indexed="8"/>
        <rFont val="仿宋_GB2312"/>
        <family val="3"/>
      </rPr>
      <t>分）</t>
    </r>
  </si>
  <si>
    <t xml:space="preserve">强化农村生活垃圾处理，新增1个县（市、区）以县域为单位“打包”推进村庄保洁、垃圾转运、农村公厕管护市场化。  </t>
  </si>
  <si>
    <t>1-7-2</t>
  </si>
  <si>
    <t>每月开展“美丽乡村”环境卫生和海洋垃圾治理考评，牵头环境整治，开展爱国卫生运动,科学精准落实疫情防护常态化。</t>
  </si>
  <si>
    <t>1-7-3</t>
  </si>
  <si>
    <r>
      <t>持续深化违法建设综合治理，</t>
    </r>
    <r>
      <rPr>
        <sz val="12"/>
        <color indexed="8"/>
        <rFont val="仿宋_GB2312"/>
        <family val="3"/>
      </rPr>
      <t>完善县（市、区）网格化巡查和卫星影像图斑核查比对机制，对新增违建</t>
    </r>
    <r>
      <rPr>
        <sz val="12"/>
        <color indexed="8"/>
        <rFont val="仿宋_GB2312"/>
        <family val="3"/>
      </rPr>
      <t>“</t>
    </r>
    <r>
      <rPr>
        <sz val="12"/>
        <color indexed="8"/>
        <rFont val="仿宋_GB2312"/>
        <family val="3"/>
      </rPr>
      <t>零容忍</t>
    </r>
    <r>
      <rPr>
        <sz val="12"/>
        <color indexed="8"/>
        <rFont val="仿宋_GB2312"/>
        <family val="3"/>
      </rPr>
      <t>”</t>
    </r>
    <r>
      <rPr>
        <sz val="12"/>
        <color indexed="8"/>
        <rFont val="仿宋_GB2312"/>
        <family val="3"/>
      </rPr>
      <t>。</t>
    </r>
  </si>
  <si>
    <t>1-8-1</t>
  </si>
  <si>
    <r>
      <t>1.</t>
    </r>
    <r>
      <rPr>
        <sz val="10"/>
        <rFont val="仿宋_GB2312"/>
        <family val="3"/>
      </rPr>
      <t>省政府工作责任分解</t>
    </r>
    <r>
      <rPr>
        <sz val="10"/>
        <rFont val="仿宋_GB2312"/>
        <family val="3"/>
      </rPr>
      <t>(</t>
    </r>
    <r>
      <rPr>
        <sz val="10"/>
        <rFont val="仿宋_GB2312"/>
        <family val="3"/>
      </rPr>
      <t>泉政办明传〔</t>
    </r>
    <r>
      <rPr>
        <sz val="10"/>
        <rFont val="仿宋_GB2312"/>
        <family val="3"/>
      </rPr>
      <t>2021</t>
    </r>
    <r>
      <rPr>
        <sz val="10"/>
        <rFont val="仿宋_GB2312"/>
        <family val="3"/>
      </rPr>
      <t>〕</t>
    </r>
    <r>
      <rPr>
        <sz val="10"/>
        <rFont val="仿宋_GB2312"/>
        <family val="3"/>
      </rPr>
      <t>6</t>
    </r>
    <r>
      <rPr>
        <sz val="10"/>
        <rFont val="仿宋_GB2312"/>
        <family val="3"/>
      </rPr>
      <t>号</t>
    </r>
    <r>
      <rPr>
        <sz val="10"/>
        <rFont val="仿宋_GB2312"/>
        <family val="3"/>
      </rPr>
      <t>)
2.</t>
    </r>
    <r>
      <rPr>
        <sz val="10"/>
        <rFont val="仿宋_GB2312"/>
        <family val="3"/>
      </rPr>
      <t>省委省政府为民办实事</t>
    </r>
    <r>
      <rPr>
        <sz val="10"/>
        <rFont val="仿宋_GB2312"/>
        <family val="3"/>
      </rPr>
      <t>(</t>
    </r>
    <r>
      <rPr>
        <sz val="10"/>
        <rFont val="仿宋_GB2312"/>
        <family val="3"/>
      </rPr>
      <t>泉委办〔</t>
    </r>
    <r>
      <rPr>
        <sz val="10"/>
        <rFont val="仿宋_GB2312"/>
        <family val="3"/>
      </rPr>
      <t>2021</t>
    </r>
    <r>
      <rPr>
        <sz val="10"/>
        <rFont val="仿宋_GB2312"/>
        <family val="3"/>
      </rPr>
      <t>〕</t>
    </r>
    <r>
      <rPr>
        <sz val="10"/>
        <rFont val="仿宋_GB2312"/>
        <family val="3"/>
      </rPr>
      <t>6</t>
    </r>
    <r>
      <rPr>
        <sz val="10"/>
        <rFont val="仿宋_GB2312"/>
        <family val="3"/>
      </rPr>
      <t>号</t>
    </r>
    <r>
      <rPr>
        <sz val="10"/>
        <rFont val="仿宋_GB2312"/>
        <family val="3"/>
      </rPr>
      <t>)
3.</t>
    </r>
    <r>
      <rPr>
        <sz val="10"/>
        <rFont val="仿宋_GB2312"/>
        <family val="3"/>
      </rPr>
      <t>市《政府工作报告》责任分解</t>
    </r>
    <r>
      <rPr>
        <sz val="10"/>
        <rFont val="仿宋_GB2312"/>
        <family val="3"/>
      </rPr>
      <t>(</t>
    </r>
    <r>
      <rPr>
        <sz val="10"/>
        <rFont val="仿宋_GB2312"/>
        <family val="3"/>
      </rPr>
      <t>泉政办〔</t>
    </r>
    <r>
      <rPr>
        <sz val="10"/>
        <rFont val="仿宋_GB2312"/>
        <family val="3"/>
      </rPr>
      <t>2021</t>
    </r>
    <r>
      <rPr>
        <sz val="10"/>
        <rFont val="仿宋_GB2312"/>
        <family val="3"/>
      </rPr>
      <t>〕</t>
    </r>
    <r>
      <rPr>
        <sz val="10"/>
        <rFont val="仿宋_GB2312"/>
        <family val="3"/>
      </rPr>
      <t>3</t>
    </r>
    <r>
      <rPr>
        <sz val="10"/>
        <rFont val="仿宋_GB2312"/>
        <family val="3"/>
      </rPr>
      <t>号</t>
    </r>
    <r>
      <rPr>
        <sz val="10"/>
        <rFont val="仿宋_GB2312"/>
        <family val="3"/>
      </rPr>
      <t>)
4.</t>
    </r>
    <r>
      <rPr>
        <sz val="10"/>
        <rFont val="仿宋_GB2312"/>
        <family val="3"/>
      </rPr>
      <t>泉州市</t>
    </r>
    <r>
      <rPr>
        <sz val="10"/>
        <rFont val="仿宋_GB2312"/>
        <family val="3"/>
      </rPr>
      <t>2021</t>
    </r>
    <r>
      <rPr>
        <sz val="10"/>
        <rFont val="仿宋_GB2312"/>
        <family val="3"/>
      </rPr>
      <t>年度党政领导生态环境保护目标责任书责任分解的通知</t>
    </r>
    <r>
      <rPr>
        <sz val="10"/>
        <rFont val="仿宋_GB2312"/>
        <family val="3"/>
      </rPr>
      <t xml:space="preserve">
5.</t>
    </r>
    <r>
      <rPr>
        <sz val="10"/>
        <rFont val="仿宋_GB2312"/>
        <family val="3"/>
      </rPr>
      <t>全面深化改革委员会</t>
    </r>
    <r>
      <rPr>
        <sz val="10"/>
        <rFont val="仿宋_GB2312"/>
        <family val="3"/>
      </rPr>
      <t>2021</t>
    </r>
    <r>
      <rPr>
        <sz val="10"/>
        <rFont val="仿宋_GB2312"/>
        <family val="3"/>
      </rPr>
      <t>年工作要点（泉委改办〔</t>
    </r>
    <r>
      <rPr>
        <sz val="10"/>
        <rFont val="仿宋_GB2312"/>
        <family val="3"/>
      </rPr>
      <t>2021</t>
    </r>
    <r>
      <rPr>
        <sz val="10"/>
        <rFont val="仿宋_GB2312"/>
        <family val="3"/>
      </rPr>
      <t>〕</t>
    </r>
    <r>
      <rPr>
        <sz val="10"/>
        <rFont val="仿宋_GB2312"/>
        <family val="3"/>
      </rPr>
      <t>23</t>
    </r>
    <r>
      <rPr>
        <sz val="10"/>
        <rFont val="仿宋_GB2312"/>
        <family val="3"/>
      </rPr>
      <t>号）</t>
    </r>
    <r>
      <rPr>
        <sz val="10"/>
        <rFont val="仿宋_GB2312"/>
        <family val="3"/>
      </rPr>
      <t xml:space="preserve">
</t>
    </r>
    <r>
      <rPr>
        <sz val="10"/>
        <rFont val="仿宋_GB2312"/>
        <family val="3"/>
      </rPr>
      <t>6.</t>
    </r>
    <r>
      <rPr>
        <sz val="10"/>
        <rFont val="仿宋_GB2312"/>
        <family val="3"/>
      </rPr>
      <t>城乡建设品质提升（泉政办〔</t>
    </r>
    <r>
      <rPr>
        <sz val="10"/>
        <rFont val="仿宋_GB2312"/>
        <family val="3"/>
      </rPr>
      <t>2021</t>
    </r>
    <r>
      <rPr>
        <sz val="10"/>
        <rFont val="仿宋_GB2312"/>
        <family val="3"/>
      </rPr>
      <t>〕</t>
    </r>
    <r>
      <rPr>
        <sz val="10"/>
        <rFont val="仿宋_GB2312"/>
        <family val="3"/>
      </rPr>
      <t>6</t>
    </r>
    <r>
      <rPr>
        <sz val="10"/>
        <rFont val="仿宋_GB2312"/>
        <family val="3"/>
      </rPr>
      <t>号）</t>
    </r>
  </si>
  <si>
    <r>
      <t>加强垃圾处置设施建设，有序推进生活垃圾分类。</t>
    </r>
    <r>
      <rPr>
        <b/>
        <sz val="10"/>
        <color indexed="8"/>
        <rFont val="仿宋_GB2312"/>
        <family val="3"/>
      </rPr>
      <t>（属省政府工作责任分解</t>
    </r>
    <r>
      <rPr>
        <b/>
        <sz val="10"/>
        <color indexed="8"/>
        <rFont val="仿宋_GB2312"/>
        <family val="3"/>
      </rPr>
      <t>P17</t>
    </r>
    <r>
      <rPr>
        <b/>
        <sz val="10"/>
        <color indexed="8"/>
        <rFont val="仿宋_GB2312"/>
        <family val="3"/>
      </rPr>
      <t>第</t>
    </r>
    <r>
      <rPr>
        <b/>
        <sz val="10"/>
        <color indexed="8"/>
        <rFont val="仿宋_GB2312"/>
        <family val="3"/>
      </rPr>
      <t>91</t>
    </r>
    <r>
      <rPr>
        <b/>
        <sz val="10"/>
        <color indexed="8"/>
        <rFont val="仿宋_GB2312"/>
        <family val="3"/>
      </rPr>
      <t>项，省委省政府为民办实事</t>
    </r>
    <r>
      <rPr>
        <b/>
        <sz val="10"/>
        <color indexed="8"/>
        <rFont val="仿宋_GB2312"/>
        <family val="3"/>
      </rPr>
      <t>P5</t>
    </r>
    <r>
      <rPr>
        <b/>
        <sz val="10"/>
        <color indexed="8"/>
        <rFont val="仿宋_GB2312"/>
        <family val="3"/>
      </rPr>
      <t>第</t>
    </r>
    <r>
      <rPr>
        <b/>
        <sz val="10"/>
        <color indexed="8"/>
        <rFont val="仿宋_GB2312"/>
        <family val="3"/>
      </rPr>
      <t>21</t>
    </r>
    <r>
      <rPr>
        <b/>
        <sz val="10"/>
        <color indexed="8"/>
        <rFont val="仿宋_GB2312"/>
        <family val="3"/>
      </rPr>
      <t>项，市政府工作报告</t>
    </r>
    <r>
      <rPr>
        <b/>
        <sz val="10"/>
        <color indexed="8"/>
        <rFont val="仿宋_GB2312"/>
        <family val="3"/>
      </rPr>
      <t>P12</t>
    </r>
    <r>
      <rPr>
        <b/>
        <sz val="10"/>
        <color indexed="8"/>
        <rFont val="仿宋_GB2312"/>
        <family val="3"/>
      </rPr>
      <t>第</t>
    </r>
    <r>
      <rPr>
        <b/>
        <sz val="10"/>
        <color indexed="8"/>
        <rFont val="仿宋_GB2312"/>
        <family val="3"/>
      </rPr>
      <t>75</t>
    </r>
    <r>
      <rPr>
        <b/>
        <sz val="10"/>
        <color indexed="8"/>
        <rFont val="仿宋_GB2312"/>
        <family val="3"/>
      </rPr>
      <t>项，城乡建设品质提升</t>
    </r>
    <r>
      <rPr>
        <b/>
        <sz val="10"/>
        <color indexed="8"/>
        <rFont val="仿宋_GB2312"/>
        <family val="3"/>
      </rPr>
      <t>P13</t>
    </r>
    <r>
      <rPr>
        <b/>
        <sz val="10"/>
        <color indexed="8"/>
        <rFont val="仿宋_GB2312"/>
        <family val="3"/>
      </rPr>
      <t>第</t>
    </r>
    <r>
      <rPr>
        <b/>
        <sz val="10"/>
        <color indexed="8"/>
        <rFont val="仿宋_GB2312"/>
        <family val="3"/>
      </rPr>
      <t>25</t>
    </r>
    <r>
      <rPr>
        <b/>
        <sz val="10"/>
        <color indexed="8"/>
        <rFont val="仿宋_GB2312"/>
        <family val="3"/>
      </rPr>
      <t>项，生态环境保护目标责任书责任分解</t>
    </r>
    <r>
      <rPr>
        <b/>
        <sz val="10"/>
        <color indexed="8"/>
        <rFont val="仿宋_GB2312"/>
        <family val="3"/>
      </rPr>
      <t>P3</t>
    </r>
    <r>
      <rPr>
        <b/>
        <sz val="10"/>
        <color indexed="8"/>
        <rFont val="仿宋_GB2312"/>
        <family val="3"/>
      </rPr>
      <t>第</t>
    </r>
    <r>
      <rPr>
        <b/>
        <sz val="10"/>
        <color indexed="8"/>
        <rFont val="仿宋_GB2312"/>
        <family val="3"/>
      </rPr>
      <t>1</t>
    </r>
    <r>
      <rPr>
        <b/>
        <sz val="10"/>
        <color indexed="8"/>
        <rFont val="仿宋_GB2312"/>
        <family val="3"/>
      </rPr>
      <t>项、</t>
    </r>
    <r>
      <rPr>
        <b/>
        <sz val="10"/>
        <color indexed="8"/>
        <rFont val="仿宋_GB2312"/>
        <family val="3"/>
      </rPr>
      <t>P6</t>
    </r>
    <r>
      <rPr>
        <b/>
        <sz val="10"/>
        <color indexed="8"/>
        <rFont val="仿宋_GB2312"/>
        <family val="3"/>
      </rPr>
      <t>第</t>
    </r>
    <r>
      <rPr>
        <b/>
        <sz val="10"/>
        <color indexed="8"/>
        <rFont val="仿宋_GB2312"/>
        <family val="3"/>
      </rPr>
      <t>4</t>
    </r>
    <r>
      <rPr>
        <b/>
        <sz val="10"/>
        <color indexed="8"/>
        <rFont val="仿宋_GB2312"/>
        <family val="3"/>
      </rPr>
      <t>项，全面深化改革</t>
    </r>
    <r>
      <rPr>
        <b/>
        <sz val="10"/>
        <color indexed="8"/>
        <rFont val="仿宋_GB2312"/>
        <family val="3"/>
      </rPr>
      <t>P19</t>
    </r>
    <r>
      <rPr>
        <b/>
        <sz val="10"/>
        <color indexed="8"/>
        <rFont val="仿宋_GB2312"/>
        <family val="3"/>
      </rPr>
      <t>第</t>
    </r>
    <r>
      <rPr>
        <b/>
        <sz val="10"/>
        <color indexed="8"/>
        <rFont val="仿宋_GB2312"/>
        <family val="3"/>
      </rPr>
      <t>39</t>
    </r>
    <r>
      <rPr>
        <b/>
        <sz val="10"/>
        <color indexed="8"/>
        <rFont val="仿宋_GB2312"/>
        <family val="3"/>
      </rPr>
      <t>项）</t>
    </r>
    <r>
      <rPr>
        <b/>
        <sz val="12"/>
        <color indexed="8"/>
        <rFont val="仿宋_GB2312"/>
        <family val="3"/>
      </rPr>
      <t>（</t>
    </r>
    <r>
      <rPr>
        <b/>
        <sz val="12"/>
        <color indexed="8"/>
        <rFont val="仿宋_GB2312"/>
        <family val="3"/>
      </rPr>
      <t>4</t>
    </r>
    <r>
      <rPr>
        <b/>
        <sz val="12"/>
        <color indexed="8"/>
        <rFont val="仿宋_GB2312"/>
        <family val="3"/>
      </rPr>
      <t>分）</t>
    </r>
  </si>
  <si>
    <t>中心市区及各县（市、区）政府所在街道（镇）实现生活垃圾分类全覆盖，普遍实行“四分类”。有序推进县城生活垃圾分类，创建城市生活垃圾分类示范片区1个，乡镇全域推行农村垃圾分类10个。</t>
  </si>
  <si>
    <t>1-8-2</t>
  </si>
  <si>
    <t xml:space="preserve">启动永春生活垃圾焚烧厂建设，完成石狮、晋江、惠安、安溪、永春、德化等6座餐厨垃圾处理厂建设，推进中心市区餐厨垃圾收运体系。建成集垃圾焚烧、飞灰处置和餐厨垃圾等处理设施为一体的垃圾协同处置基地。完善环卫配套设施，组织对华大等12座小型垃圾中转站的设备更新及站房密闭化管理提升。
</t>
  </si>
  <si>
    <t>1-9-1</t>
  </si>
  <si>
    <t>1.省政府工作责任分解(泉政办明传〔2021〕6号)
2.市《政府工作报告》责任分解(泉政办〔2021〕3号)
3.市委市政府为民办实事（泉委办〔2021〕2号）
4.城乡建设品质提升（泉政办〔2021〕6号）
5.全面深化改革委员会2021年工作要点（泉委改办〔2021〕23号）</t>
  </si>
  <si>
    <r>
      <t>启动国家生态园林城市创建，抓好人居环境，构建生态体验区、生态廊道区、生态屏障区，把山水田园城市建设得更加美好。</t>
    </r>
    <r>
      <rPr>
        <b/>
        <sz val="10"/>
        <color indexed="8"/>
        <rFont val="仿宋_GB2312"/>
        <family val="3"/>
      </rPr>
      <t>(</t>
    </r>
    <r>
      <rPr>
        <b/>
        <sz val="10"/>
        <color indexed="8"/>
        <rFont val="仿宋_GB2312"/>
        <family val="3"/>
      </rPr>
      <t>属省政府工作责任分解</t>
    </r>
    <r>
      <rPr>
        <b/>
        <sz val="10"/>
        <color indexed="8"/>
        <rFont val="仿宋_GB2312"/>
        <family val="3"/>
      </rPr>
      <t>P13</t>
    </r>
    <r>
      <rPr>
        <b/>
        <sz val="10"/>
        <color indexed="8"/>
        <rFont val="仿宋_GB2312"/>
        <family val="3"/>
      </rPr>
      <t>第</t>
    </r>
    <r>
      <rPr>
        <b/>
        <sz val="10"/>
        <color indexed="8"/>
        <rFont val="仿宋_GB2312"/>
        <family val="3"/>
      </rPr>
      <t>65</t>
    </r>
    <r>
      <rPr>
        <b/>
        <sz val="10"/>
        <color indexed="8"/>
        <rFont val="仿宋_GB2312"/>
        <family val="3"/>
      </rPr>
      <t>项、</t>
    </r>
    <r>
      <rPr>
        <b/>
        <sz val="10"/>
        <color indexed="8"/>
        <rFont val="仿宋_GB2312"/>
        <family val="3"/>
      </rPr>
      <t>P14</t>
    </r>
    <r>
      <rPr>
        <b/>
        <sz val="10"/>
        <color indexed="8"/>
        <rFont val="仿宋_GB2312"/>
        <family val="3"/>
      </rPr>
      <t>第</t>
    </r>
    <r>
      <rPr>
        <b/>
        <sz val="10"/>
        <color indexed="8"/>
        <rFont val="仿宋_GB2312"/>
        <family val="3"/>
      </rPr>
      <t>68</t>
    </r>
    <r>
      <rPr>
        <b/>
        <sz val="10"/>
        <color indexed="8"/>
        <rFont val="仿宋_GB2312"/>
        <family val="3"/>
      </rPr>
      <t>项</t>
    </r>
    <r>
      <rPr>
        <b/>
        <sz val="10"/>
        <color indexed="8"/>
        <rFont val="仿宋_GB2312"/>
        <family val="3"/>
      </rPr>
      <t>,</t>
    </r>
    <r>
      <rPr>
        <b/>
        <sz val="10"/>
        <color indexed="8"/>
        <rFont val="仿宋_GB2312"/>
        <family val="3"/>
      </rPr>
      <t>市政府工作报告</t>
    </r>
    <r>
      <rPr>
        <b/>
        <sz val="10"/>
        <color indexed="8"/>
        <rFont val="仿宋_GB2312"/>
        <family val="3"/>
      </rPr>
      <t>P11</t>
    </r>
    <r>
      <rPr>
        <b/>
        <sz val="10"/>
        <color indexed="8"/>
        <rFont val="仿宋_GB2312"/>
        <family val="3"/>
      </rPr>
      <t>第</t>
    </r>
    <r>
      <rPr>
        <b/>
        <sz val="10"/>
        <color indexed="8"/>
        <rFont val="仿宋_GB2312"/>
        <family val="3"/>
      </rPr>
      <t>71</t>
    </r>
    <r>
      <rPr>
        <b/>
        <sz val="10"/>
        <color indexed="8"/>
        <rFont val="仿宋_GB2312"/>
        <family val="3"/>
      </rPr>
      <t>项、</t>
    </r>
    <r>
      <rPr>
        <b/>
        <sz val="10"/>
        <color indexed="8"/>
        <rFont val="仿宋_GB2312"/>
        <family val="3"/>
      </rPr>
      <t>72</t>
    </r>
    <r>
      <rPr>
        <b/>
        <sz val="10"/>
        <color indexed="8"/>
        <rFont val="仿宋_GB2312"/>
        <family val="3"/>
      </rPr>
      <t>项，市为民办实事</t>
    </r>
    <r>
      <rPr>
        <b/>
        <sz val="10"/>
        <color indexed="8"/>
        <rFont val="仿宋_GB2312"/>
        <family val="3"/>
      </rPr>
      <t>P16</t>
    </r>
    <r>
      <rPr>
        <b/>
        <sz val="10"/>
        <color indexed="8"/>
        <rFont val="仿宋_GB2312"/>
        <family val="3"/>
      </rPr>
      <t>第</t>
    </r>
    <r>
      <rPr>
        <b/>
        <sz val="10"/>
        <color indexed="8"/>
        <rFont val="仿宋_GB2312"/>
        <family val="3"/>
      </rPr>
      <t>26</t>
    </r>
    <r>
      <rPr>
        <b/>
        <sz val="10"/>
        <color indexed="8"/>
        <rFont val="仿宋_GB2312"/>
        <family val="3"/>
      </rPr>
      <t>项，城乡建设品质提升</t>
    </r>
    <r>
      <rPr>
        <b/>
        <sz val="10"/>
        <color indexed="8"/>
        <rFont val="仿宋_GB2312"/>
        <family val="3"/>
      </rPr>
      <t>P10</t>
    </r>
    <r>
      <rPr>
        <b/>
        <sz val="10"/>
        <color indexed="8"/>
        <rFont val="仿宋_GB2312"/>
        <family val="3"/>
      </rPr>
      <t>第</t>
    </r>
    <r>
      <rPr>
        <b/>
        <sz val="10"/>
        <color indexed="8"/>
        <rFont val="仿宋_GB2312"/>
        <family val="3"/>
      </rPr>
      <t>19</t>
    </r>
    <r>
      <rPr>
        <b/>
        <sz val="10"/>
        <color indexed="8"/>
        <rFont val="仿宋_GB2312"/>
        <family val="3"/>
      </rPr>
      <t>项、</t>
    </r>
    <r>
      <rPr>
        <b/>
        <sz val="10"/>
        <color indexed="8"/>
        <rFont val="仿宋_GB2312"/>
        <family val="3"/>
      </rPr>
      <t>P16</t>
    </r>
    <r>
      <rPr>
        <b/>
        <sz val="10"/>
        <color indexed="8"/>
        <rFont val="仿宋_GB2312"/>
        <family val="3"/>
      </rPr>
      <t>第</t>
    </r>
    <r>
      <rPr>
        <b/>
        <sz val="10"/>
        <color indexed="8"/>
        <rFont val="仿宋_GB2312"/>
        <family val="3"/>
      </rPr>
      <t>34</t>
    </r>
    <r>
      <rPr>
        <b/>
        <sz val="10"/>
        <color indexed="8"/>
        <rFont val="仿宋_GB2312"/>
        <family val="3"/>
      </rPr>
      <t>项、</t>
    </r>
    <r>
      <rPr>
        <b/>
        <sz val="10"/>
        <color indexed="8"/>
        <rFont val="仿宋_GB2312"/>
        <family val="3"/>
      </rPr>
      <t>35</t>
    </r>
    <r>
      <rPr>
        <b/>
        <sz val="10"/>
        <color indexed="8"/>
        <rFont val="仿宋_GB2312"/>
        <family val="3"/>
      </rPr>
      <t>项，全面深化改革</t>
    </r>
    <r>
      <rPr>
        <b/>
        <sz val="10"/>
        <color indexed="8"/>
        <rFont val="仿宋_GB2312"/>
        <family val="3"/>
      </rPr>
      <t>P16</t>
    </r>
    <r>
      <rPr>
        <b/>
        <sz val="10"/>
        <color indexed="8"/>
        <rFont val="仿宋_GB2312"/>
        <family val="3"/>
      </rPr>
      <t>第</t>
    </r>
    <r>
      <rPr>
        <b/>
        <sz val="10"/>
        <color indexed="8"/>
        <rFont val="仿宋_GB2312"/>
        <family val="3"/>
      </rPr>
      <t>31</t>
    </r>
    <r>
      <rPr>
        <b/>
        <sz val="10"/>
        <color indexed="8"/>
        <rFont val="仿宋_GB2312"/>
        <family val="3"/>
      </rPr>
      <t>项</t>
    </r>
    <r>
      <rPr>
        <b/>
        <sz val="10"/>
        <color indexed="8"/>
        <rFont val="仿宋_GB2312"/>
        <family val="3"/>
      </rPr>
      <t>)</t>
    </r>
    <r>
      <rPr>
        <b/>
        <sz val="12"/>
        <color indexed="8"/>
        <rFont val="仿宋_GB2312"/>
        <family val="3"/>
      </rPr>
      <t>（</t>
    </r>
    <r>
      <rPr>
        <b/>
        <sz val="12"/>
        <color indexed="8"/>
        <rFont val="仿宋_GB2312"/>
        <family val="3"/>
      </rPr>
      <t>4</t>
    </r>
    <r>
      <rPr>
        <b/>
        <sz val="12"/>
        <color indexed="8"/>
        <rFont val="仿宋_GB2312"/>
        <family val="3"/>
      </rPr>
      <t>分）</t>
    </r>
  </si>
  <si>
    <t xml:space="preserve">持续开展国家生态园林城市创建，编制创建工作方案、进行指标体系责任分解以及开展业务培训等。对照创建标准，开展城乡品质提升行动，组织评选最美居住区绿化、单位庭院绿化、最美街巷等。
</t>
  </si>
  <si>
    <t>王宏娥</t>
  </si>
  <si>
    <t>园林科</t>
  </si>
  <si>
    <t>庄国明</t>
  </si>
  <si>
    <t>1-9-2</t>
  </si>
  <si>
    <t xml:space="preserve">围绕“300米见绿、500米见园”的目标，督促每个县（市）新建1个面积不小于6万平方米的城市综合性公园、新建改造55个以上面积不小于500平方米的口袋公园、小游园，全市新增绿地面积120公顷以上；加快建设泉州植物园，督促各地抓好崎山山地公园、观音山公园和德化凤凰山公园，打造一批不同主题和特点的城市公园。 </t>
  </si>
  <si>
    <t>1-9-3</t>
  </si>
  <si>
    <t>持续推进重要道路景观提升，打造花漾街区7个、特色园林风情道路8条，做好魅力休闲空间建设。</t>
  </si>
  <si>
    <t>1-10-1</t>
  </si>
  <si>
    <r>
      <t>1.</t>
    </r>
    <r>
      <rPr>
        <sz val="10"/>
        <color indexed="8"/>
        <rFont val="仿宋_GB2312"/>
        <family val="3"/>
      </rPr>
      <t>《学习宣传贯彻落实习近平总书记在福建考察时的重要讲话精神的工作方案》</t>
    </r>
    <r>
      <rPr>
        <sz val="10"/>
        <color indexed="8"/>
        <rFont val="仿宋_GB2312"/>
        <family val="3"/>
      </rPr>
      <t>(</t>
    </r>
    <r>
      <rPr>
        <sz val="10"/>
        <color indexed="8"/>
        <rFont val="仿宋_GB2312"/>
        <family val="3"/>
      </rPr>
      <t>泉委发〔</t>
    </r>
    <r>
      <rPr>
        <sz val="10"/>
        <color indexed="8"/>
        <rFont val="仿宋_GB2312"/>
        <family val="3"/>
      </rPr>
      <t>2021</t>
    </r>
    <r>
      <rPr>
        <sz val="10"/>
        <color indexed="8"/>
        <rFont val="仿宋_GB2312"/>
        <family val="3"/>
      </rPr>
      <t>〕</t>
    </r>
    <r>
      <rPr>
        <sz val="10"/>
        <color indexed="8"/>
        <rFont val="仿宋_GB2312"/>
        <family val="3"/>
      </rPr>
      <t>5</t>
    </r>
    <r>
      <rPr>
        <sz val="10"/>
        <color indexed="8"/>
        <rFont val="仿宋_GB2312"/>
        <family val="3"/>
      </rPr>
      <t>号</t>
    </r>
    <r>
      <rPr>
        <sz val="10"/>
        <color indexed="8"/>
        <rFont val="仿宋_GB2312"/>
        <family val="3"/>
      </rPr>
      <t>)
2.</t>
    </r>
    <r>
      <rPr>
        <sz val="10"/>
        <color indexed="8"/>
        <rFont val="仿宋_GB2312"/>
        <family val="3"/>
      </rPr>
      <t>《泉州市优化营商环境三年行动计划》和《</t>
    </r>
    <r>
      <rPr>
        <sz val="10"/>
        <color indexed="8"/>
        <rFont val="仿宋_GB2312"/>
        <family val="3"/>
      </rPr>
      <t>2021</t>
    </r>
    <r>
      <rPr>
        <sz val="10"/>
        <color indexed="8"/>
        <rFont val="仿宋_GB2312"/>
        <family val="3"/>
      </rPr>
      <t>年泉州市营商环境优化提升年攻坚行动方案》的通知（泉政办明传〔</t>
    </r>
    <r>
      <rPr>
        <sz val="10"/>
        <color indexed="8"/>
        <rFont val="仿宋_GB2312"/>
        <family val="3"/>
      </rPr>
      <t>2021</t>
    </r>
    <r>
      <rPr>
        <sz val="10"/>
        <color indexed="8"/>
        <rFont val="仿宋_GB2312"/>
        <family val="3"/>
      </rPr>
      <t>〕</t>
    </r>
    <r>
      <rPr>
        <sz val="10"/>
        <color indexed="8"/>
        <rFont val="仿宋_GB2312"/>
        <family val="3"/>
      </rPr>
      <t>12</t>
    </r>
    <r>
      <rPr>
        <sz val="10"/>
        <color indexed="8"/>
        <rFont val="仿宋_GB2312"/>
        <family val="3"/>
      </rPr>
      <t>号）</t>
    </r>
  </si>
  <si>
    <r>
      <t>深入开展安全生产专项整治三年行动，加强城市安全源头治理。</t>
    </r>
    <r>
      <rPr>
        <b/>
        <sz val="10"/>
        <color indexed="8"/>
        <rFont val="仿宋_GB2312"/>
        <family val="3"/>
      </rPr>
      <t>（属学习宣传贯彻落实习近平总书记在福建考察时的重要讲话精神</t>
    </r>
    <r>
      <rPr>
        <b/>
        <sz val="10"/>
        <color indexed="8"/>
        <rFont val="仿宋_GB2312"/>
        <family val="3"/>
      </rPr>
      <t>P14</t>
    </r>
    <r>
      <rPr>
        <b/>
        <sz val="10"/>
        <color indexed="8"/>
        <rFont val="仿宋_GB2312"/>
        <family val="3"/>
      </rPr>
      <t>第</t>
    </r>
    <r>
      <rPr>
        <b/>
        <sz val="10"/>
        <color indexed="8"/>
        <rFont val="仿宋_GB2312"/>
        <family val="3"/>
      </rPr>
      <t>27</t>
    </r>
    <r>
      <rPr>
        <b/>
        <sz val="10"/>
        <color indexed="8"/>
        <rFont val="仿宋_GB2312"/>
        <family val="3"/>
      </rPr>
      <t>项</t>
    </r>
    <r>
      <rPr>
        <b/>
        <sz val="10"/>
        <color indexed="8"/>
        <rFont val="仿宋_GB2312"/>
        <family val="3"/>
      </rPr>
      <t>,</t>
    </r>
    <r>
      <rPr>
        <b/>
        <sz val="10"/>
        <color indexed="8"/>
        <rFont val="仿宋_GB2312"/>
        <family val="3"/>
      </rPr>
      <t>营商环境</t>
    </r>
    <r>
      <rPr>
        <b/>
        <sz val="10"/>
        <color indexed="8"/>
        <rFont val="仿宋_GB2312"/>
        <family val="3"/>
      </rPr>
      <t>P38</t>
    </r>
    <r>
      <rPr>
        <b/>
        <sz val="10"/>
        <color indexed="8"/>
        <rFont val="仿宋_GB2312"/>
        <family val="3"/>
      </rPr>
      <t>第</t>
    </r>
    <r>
      <rPr>
        <b/>
        <sz val="10"/>
        <color indexed="8"/>
        <rFont val="仿宋_GB2312"/>
        <family val="3"/>
      </rPr>
      <t>23</t>
    </r>
    <r>
      <rPr>
        <b/>
        <sz val="10"/>
        <color indexed="8"/>
        <rFont val="仿宋_GB2312"/>
        <family val="3"/>
      </rPr>
      <t>项）</t>
    </r>
    <r>
      <rPr>
        <b/>
        <sz val="12"/>
        <color indexed="8"/>
        <rFont val="仿宋_GB2312"/>
        <family val="3"/>
      </rPr>
      <t>（</t>
    </r>
    <r>
      <rPr>
        <b/>
        <sz val="12"/>
        <color indexed="8"/>
        <rFont val="仿宋_GB2312"/>
        <family val="3"/>
      </rPr>
      <t>4</t>
    </r>
    <r>
      <rPr>
        <b/>
        <sz val="12"/>
        <color indexed="8"/>
        <rFont val="仿宋_GB2312"/>
        <family val="3"/>
      </rPr>
      <t>分）</t>
    </r>
  </si>
  <si>
    <r>
      <t>加强市政设施管护和在建项目管</t>
    </r>
    <r>
      <rPr>
        <sz val="12"/>
        <color indexed="8"/>
        <rFont val="仿宋_GB2312"/>
        <family val="3"/>
      </rPr>
      <t>理，组织日常巡查道路结构性病害和隐患，每年开展市区桥梁检测，增强市政设施安全运行能力。</t>
    </r>
  </si>
  <si>
    <t>1-10-2</t>
  </si>
  <si>
    <r>
      <t>抓好</t>
    </r>
    <r>
      <rPr>
        <sz val="12"/>
        <color indexed="8"/>
        <rFont val="仿宋_GB2312"/>
        <family val="3"/>
      </rPr>
      <t>8</t>
    </r>
    <r>
      <rPr>
        <sz val="12"/>
        <color indexed="8"/>
        <rFont val="仿宋_GB2312"/>
        <family val="3"/>
      </rPr>
      <t>个城市公园、公共设备的安全</t>
    </r>
    <r>
      <rPr>
        <sz val="12"/>
        <color indexed="8"/>
        <rFont val="仿宋_GB2312"/>
        <family val="3"/>
      </rPr>
      <t>管理，每月开展安全检查及设施维护，通过</t>
    </r>
    <r>
      <rPr>
        <sz val="12"/>
        <color indexed="8"/>
        <rFont val="仿宋_GB2312"/>
        <family val="3"/>
      </rPr>
      <t xml:space="preserve">LED </t>
    </r>
    <r>
      <rPr>
        <sz val="12"/>
        <color indexed="8"/>
        <rFont val="仿宋_GB2312"/>
        <family val="3"/>
      </rPr>
      <t>屏等形式宣传教育，引导市民安全游园文明游园。</t>
    </r>
  </si>
  <si>
    <t xml:space="preserve">庄国明
</t>
  </si>
  <si>
    <t>1-10-3</t>
  </si>
  <si>
    <t>实施燃气管线抢险抢修安全运维项目，持续开展安全生产专项整治，强化燃气企业监管，确保我市燃气安全生产形势平稳。承办全省燃气安全管理工作现场会，推广泉州经验。</t>
  </si>
  <si>
    <t>卢章雄</t>
  </si>
  <si>
    <t>安燃科</t>
  </si>
  <si>
    <t>林扬州</t>
  </si>
  <si>
    <t>1-11-1</t>
  </si>
  <si>
    <r>
      <t>1.</t>
    </r>
    <r>
      <rPr>
        <sz val="10"/>
        <rFont val="仿宋_GB2312"/>
        <family val="3"/>
      </rPr>
      <t>泉州市进一步优化营商环境的若干措施等四份文件的通知（泉政办〔</t>
    </r>
    <r>
      <rPr>
        <sz val="10"/>
        <rFont val="仿宋_GB2312"/>
        <family val="3"/>
      </rPr>
      <t>2021</t>
    </r>
    <r>
      <rPr>
        <sz val="10"/>
        <rFont val="仿宋_GB2312"/>
        <family val="3"/>
      </rPr>
      <t>〕</t>
    </r>
    <r>
      <rPr>
        <sz val="10"/>
        <rFont val="仿宋_GB2312"/>
        <family val="3"/>
      </rPr>
      <t>1</t>
    </r>
    <r>
      <rPr>
        <sz val="10"/>
        <rFont val="仿宋_GB2312"/>
        <family val="3"/>
      </rPr>
      <t>号）</t>
    </r>
    <r>
      <rPr>
        <sz val="10"/>
        <rFont val="仿宋_GB2312"/>
        <family val="3"/>
      </rPr>
      <t xml:space="preserve">
2.</t>
    </r>
    <r>
      <rPr>
        <sz val="10"/>
        <rFont val="仿宋_GB2312"/>
        <family val="3"/>
      </rPr>
      <t>《泉州市优化营商环境三年行动计划》和《</t>
    </r>
    <r>
      <rPr>
        <sz val="10"/>
        <rFont val="仿宋_GB2312"/>
        <family val="3"/>
      </rPr>
      <t>2021</t>
    </r>
    <r>
      <rPr>
        <sz val="10"/>
        <rFont val="仿宋_GB2312"/>
        <family val="3"/>
      </rPr>
      <t>年泉州市营商环境优化提升年攻坚行动方案》的通知（泉政办明传〔</t>
    </r>
    <r>
      <rPr>
        <sz val="10"/>
        <rFont val="仿宋_GB2312"/>
        <family val="3"/>
      </rPr>
      <t>2021</t>
    </r>
    <r>
      <rPr>
        <sz val="10"/>
        <rFont val="仿宋_GB2312"/>
        <family val="3"/>
      </rPr>
      <t>〕</t>
    </r>
    <r>
      <rPr>
        <sz val="10"/>
        <rFont val="仿宋_GB2312"/>
        <family val="3"/>
      </rPr>
      <t>12</t>
    </r>
    <r>
      <rPr>
        <sz val="10"/>
        <rFont val="仿宋_GB2312"/>
        <family val="3"/>
      </rPr>
      <t>号）</t>
    </r>
  </si>
  <si>
    <r>
      <t>落实营商环境提升年要求，践行</t>
    </r>
    <r>
      <rPr>
        <sz val="12"/>
        <rFont val="仿宋_GB2312"/>
        <family val="3"/>
      </rPr>
      <t>“</t>
    </r>
    <r>
      <rPr>
        <sz val="12"/>
        <rFont val="仿宋_GB2312"/>
        <family val="3"/>
      </rPr>
      <t>马上就办、真抓实干</t>
    </r>
    <r>
      <rPr>
        <sz val="12"/>
        <rFont val="仿宋_GB2312"/>
        <family val="3"/>
      </rPr>
      <t>”</t>
    </r>
    <r>
      <rPr>
        <sz val="12"/>
        <rFont val="仿宋_GB2312"/>
        <family val="3"/>
      </rPr>
      <t>作风，优化用水用电等服务。</t>
    </r>
    <r>
      <rPr>
        <b/>
        <sz val="10"/>
        <color indexed="8"/>
        <rFont val="仿宋_GB2312"/>
        <family val="3"/>
      </rPr>
      <t>（属进一步优化营商环境的若干措施等四份文件</t>
    </r>
    <r>
      <rPr>
        <b/>
        <sz val="10"/>
        <color indexed="8"/>
        <rFont val="仿宋_GB2312"/>
        <family val="3"/>
      </rPr>
      <t>P5</t>
    </r>
    <r>
      <rPr>
        <b/>
        <sz val="10"/>
        <color indexed="8"/>
        <rFont val="仿宋_GB2312"/>
        <family val="3"/>
      </rPr>
      <t>第</t>
    </r>
    <r>
      <rPr>
        <b/>
        <sz val="10"/>
        <color indexed="8"/>
        <rFont val="仿宋_GB2312"/>
        <family val="3"/>
      </rPr>
      <t>8</t>
    </r>
    <r>
      <rPr>
        <b/>
        <sz val="10"/>
        <color indexed="8"/>
        <rFont val="仿宋_GB2312"/>
        <family val="3"/>
      </rPr>
      <t>项，营商环境</t>
    </r>
    <r>
      <rPr>
        <b/>
        <sz val="10"/>
        <color indexed="8"/>
        <rFont val="仿宋_GB2312"/>
        <family val="3"/>
      </rPr>
      <t>P6</t>
    </r>
    <r>
      <rPr>
        <b/>
        <sz val="10"/>
        <color indexed="8"/>
        <rFont val="仿宋_GB2312"/>
        <family val="3"/>
      </rPr>
      <t>第</t>
    </r>
    <r>
      <rPr>
        <b/>
        <sz val="10"/>
        <color indexed="8"/>
        <rFont val="仿宋_GB2312"/>
        <family val="3"/>
      </rPr>
      <t>3</t>
    </r>
    <r>
      <rPr>
        <b/>
        <sz val="10"/>
        <color indexed="8"/>
        <rFont val="仿宋_GB2312"/>
        <family val="3"/>
      </rPr>
      <t>项、</t>
    </r>
    <r>
      <rPr>
        <b/>
        <sz val="10"/>
        <color indexed="8"/>
        <rFont val="仿宋_GB2312"/>
        <family val="3"/>
      </rPr>
      <t>4</t>
    </r>
    <r>
      <rPr>
        <b/>
        <sz val="10"/>
        <color indexed="8"/>
        <rFont val="仿宋_GB2312"/>
        <family val="3"/>
      </rPr>
      <t>项、</t>
    </r>
    <r>
      <rPr>
        <b/>
        <sz val="10"/>
        <color indexed="8"/>
        <rFont val="仿宋_GB2312"/>
        <family val="3"/>
      </rPr>
      <t>P20</t>
    </r>
    <r>
      <rPr>
        <b/>
        <sz val="10"/>
        <color indexed="8"/>
        <rFont val="仿宋_GB2312"/>
        <family val="3"/>
      </rPr>
      <t>第</t>
    </r>
    <r>
      <rPr>
        <b/>
        <sz val="10"/>
        <color indexed="8"/>
        <rFont val="仿宋_GB2312"/>
        <family val="3"/>
      </rPr>
      <t>4</t>
    </r>
    <r>
      <rPr>
        <b/>
        <sz val="10"/>
        <color indexed="8"/>
        <rFont val="仿宋_GB2312"/>
        <family val="3"/>
      </rPr>
      <t>项、十八个指标</t>
    </r>
    <r>
      <rPr>
        <b/>
        <sz val="10"/>
        <color indexed="8"/>
        <rFont val="仿宋_GB2312"/>
        <family val="3"/>
      </rPr>
      <t>P38</t>
    </r>
    <r>
      <rPr>
        <b/>
        <sz val="10"/>
        <color indexed="8"/>
        <rFont val="仿宋_GB2312"/>
        <family val="3"/>
      </rPr>
      <t>第</t>
    </r>
    <r>
      <rPr>
        <b/>
        <sz val="10"/>
        <color indexed="8"/>
        <rFont val="仿宋_GB2312"/>
        <family val="3"/>
      </rPr>
      <t>20</t>
    </r>
    <r>
      <rPr>
        <b/>
        <sz val="10"/>
        <color indexed="8"/>
        <rFont val="仿宋_GB2312"/>
        <family val="3"/>
      </rPr>
      <t>项、</t>
    </r>
    <r>
      <rPr>
        <b/>
        <sz val="10"/>
        <color indexed="8"/>
        <rFont val="仿宋_GB2312"/>
        <family val="3"/>
      </rPr>
      <t>21</t>
    </r>
    <r>
      <rPr>
        <b/>
        <sz val="10"/>
        <color indexed="8"/>
        <rFont val="仿宋_GB2312"/>
        <family val="3"/>
      </rPr>
      <t>项、</t>
    </r>
    <r>
      <rPr>
        <b/>
        <sz val="10"/>
        <color indexed="8"/>
        <rFont val="仿宋_GB2312"/>
        <family val="3"/>
      </rPr>
      <t>22</t>
    </r>
    <r>
      <rPr>
        <b/>
        <sz val="10"/>
        <color indexed="8"/>
        <rFont val="仿宋_GB2312"/>
        <family val="3"/>
      </rPr>
      <t>项、</t>
    </r>
    <r>
      <rPr>
        <b/>
        <sz val="10"/>
        <color indexed="8"/>
        <rFont val="仿宋_GB2312"/>
        <family val="3"/>
      </rPr>
      <t>24</t>
    </r>
    <r>
      <rPr>
        <b/>
        <sz val="10"/>
        <color indexed="8"/>
        <rFont val="仿宋_GB2312"/>
        <family val="3"/>
      </rPr>
      <t>项、</t>
    </r>
    <r>
      <rPr>
        <b/>
        <sz val="10"/>
        <color indexed="8"/>
        <rFont val="仿宋_GB2312"/>
        <family val="3"/>
      </rPr>
      <t>25</t>
    </r>
    <r>
      <rPr>
        <b/>
        <sz val="10"/>
        <color indexed="8"/>
        <rFont val="仿宋_GB2312"/>
        <family val="3"/>
      </rPr>
      <t>项、</t>
    </r>
    <r>
      <rPr>
        <b/>
        <sz val="10"/>
        <color indexed="8"/>
        <rFont val="仿宋_GB2312"/>
        <family val="3"/>
      </rPr>
      <t>26</t>
    </r>
    <r>
      <rPr>
        <b/>
        <sz val="10"/>
        <color indexed="8"/>
        <rFont val="仿宋_GB2312"/>
        <family val="3"/>
      </rPr>
      <t>项）</t>
    </r>
    <r>
      <rPr>
        <b/>
        <sz val="12"/>
        <color indexed="8"/>
        <rFont val="仿宋_GB2312"/>
        <family val="3"/>
      </rPr>
      <t>（</t>
    </r>
    <r>
      <rPr>
        <b/>
        <sz val="12"/>
        <color indexed="8"/>
        <rFont val="仿宋_GB2312"/>
        <family val="3"/>
      </rPr>
      <t>4</t>
    </r>
    <r>
      <rPr>
        <b/>
        <sz val="12"/>
        <color indexed="8"/>
        <rFont val="仿宋_GB2312"/>
        <family val="3"/>
      </rPr>
      <t>分）</t>
    </r>
  </si>
  <si>
    <t>推进水、电、气等一窗联审，全面实现规划许可、绿化许可、掘路许可、占路许可等通过网上并联审批、限时办结，提高办事效率。推进全流程网办即电子化、无纸化办公。面积在 1500 平方米以下的小微型低风险项目豁免办理给排水手续。</t>
  </si>
  <si>
    <r>
      <t>卢章雄</t>
    </r>
    <r>
      <rPr>
        <sz val="12"/>
        <rFont val="仿宋_GB2312"/>
        <family val="3"/>
      </rPr>
      <t xml:space="preserve">
</t>
    </r>
    <r>
      <rPr>
        <sz val="12"/>
        <rFont val="仿宋_GB2312"/>
        <family val="3"/>
      </rPr>
      <t>王作彪</t>
    </r>
  </si>
  <si>
    <t>审批科
市容科
安燃科</t>
  </si>
  <si>
    <t>林耀辉
陈其斌
林扬州</t>
  </si>
  <si>
    <t>1-11-2</t>
  </si>
  <si>
    <t xml:space="preserve">简化非居民用户燃气报装申请材料，将申报材料压减至原先的一半，同步提供线上线下等多种报装方式，开展用户对获得用气的评价，增加30台自助售气机，解决非居民用户夜间购气难的问题。
</t>
  </si>
  <si>
    <t>审批科
安燃科</t>
  </si>
  <si>
    <t>林耀辉
林扬州</t>
  </si>
  <si>
    <t>1-12-1</t>
  </si>
  <si>
    <r>
      <t>1.</t>
    </r>
    <r>
      <rPr>
        <sz val="10"/>
        <rFont val="仿宋_GB2312"/>
        <family val="3"/>
      </rPr>
      <t>关于公布</t>
    </r>
    <r>
      <rPr>
        <sz val="10"/>
        <rFont val="仿宋_GB2312"/>
        <family val="3"/>
      </rPr>
      <t>2021</t>
    </r>
    <r>
      <rPr>
        <sz val="10"/>
        <rFont val="仿宋_GB2312"/>
        <family val="3"/>
      </rPr>
      <t>年度市重点项目名单的通知（泉委文〔</t>
    </r>
    <r>
      <rPr>
        <sz val="10"/>
        <rFont val="仿宋_GB2312"/>
        <family val="3"/>
      </rPr>
      <t>2021</t>
    </r>
    <r>
      <rPr>
        <sz val="10"/>
        <rFont val="仿宋_GB2312"/>
        <family val="3"/>
      </rPr>
      <t>〕</t>
    </r>
    <r>
      <rPr>
        <sz val="10"/>
        <rFont val="仿宋_GB2312"/>
        <family val="3"/>
      </rPr>
      <t>6</t>
    </r>
    <r>
      <rPr>
        <sz val="10"/>
        <rFont val="仿宋_GB2312"/>
        <family val="3"/>
      </rPr>
      <t>号）</t>
    </r>
    <r>
      <rPr>
        <sz val="10"/>
        <rFont val="仿宋_GB2312"/>
        <family val="3"/>
      </rPr>
      <t xml:space="preserve">
2.</t>
    </r>
    <r>
      <rPr>
        <sz val="10"/>
        <rFont val="仿宋_GB2312"/>
        <family val="3"/>
      </rPr>
      <t>省政府工作责任分解</t>
    </r>
    <r>
      <rPr>
        <sz val="10"/>
        <rFont val="仿宋_GB2312"/>
        <family val="3"/>
      </rPr>
      <t>(</t>
    </r>
    <r>
      <rPr>
        <sz val="10"/>
        <rFont val="仿宋_GB2312"/>
        <family val="3"/>
      </rPr>
      <t>泉政办明传〔</t>
    </r>
    <r>
      <rPr>
        <sz val="10"/>
        <rFont val="仿宋_GB2312"/>
        <family val="3"/>
      </rPr>
      <t>2021</t>
    </r>
    <r>
      <rPr>
        <sz val="10"/>
        <rFont val="仿宋_GB2312"/>
        <family val="3"/>
      </rPr>
      <t>〕</t>
    </r>
    <r>
      <rPr>
        <sz val="10"/>
        <rFont val="仿宋_GB2312"/>
        <family val="3"/>
      </rPr>
      <t>6</t>
    </r>
    <r>
      <rPr>
        <sz val="10"/>
        <rFont val="仿宋_GB2312"/>
        <family val="3"/>
      </rPr>
      <t>号</t>
    </r>
    <r>
      <rPr>
        <sz val="10"/>
        <rFont val="仿宋_GB2312"/>
        <family val="3"/>
      </rPr>
      <t xml:space="preserve">)
</t>
    </r>
    <r>
      <rPr>
        <sz val="10"/>
        <rFont val="仿宋_GB2312"/>
        <family val="3"/>
      </rPr>
      <t>3.</t>
    </r>
    <r>
      <rPr>
        <sz val="10"/>
        <rFont val="仿宋_GB2312"/>
        <family val="3"/>
      </rPr>
      <t>《泉州市</t>
    </r>
    <r>
      <rPr>
        <sz val="10"/>
        <rFont val="仿宋_GB2312"/>
        <family val="3"/>
      </rPr>
      <t>“</t>
    </r>
    <r>
      <rPr>
        <sz val="10"/>
        <rFont val="仿宋_GB2312"/>
        <family val="3"/>
      </rPr>
      <t>项目攻坚</t>
    </r>
    <r>
      <rPr>
        <sz val="10"/>
        <rFont val="仿宋_GB2312"/>
        <family val="3"/>
      </rPr>
      <t>2021”</t>
    </r>
    <r>
      <rPr>
        <sz val="10"/>
        <rFont val="仿宋_GB2312"/>
        <family val="3"/>
      </rPr>
      <t>活动方案》的通知（泉委办〔</t>
    </r>
    <r>
      <rPr>
        <sz val="10"/>
        <rFont val="仿宋_GB2312"/>
        <family val="3"/>
      </rPr>
      <t>2021</t>
    </r>
    <r>
      <rPr>
        <sz val="10"/>
        <rFont val="仿宋_GB2312"/>
        <family val="3"/>
      </rPr>
      <t>〕</t>
    </r>
    <r>
      <rPr>
        <sz val="10"/>
        <rFont val="仿宋_GB2312"/>
        <family val="3"/>
      </rPr>
      <t>3</t>
    </r>
    <r>
      <rPr>
        <sz val="10"/>
        <rFont val="仿宋_GB2312"/>
        <family val="3"/>
      </rPr>
      <t>号）</t>
    </r>
  </si>
  <si>
    <r>
      <t>推进我市市政重点项目建设。</t>
    </r>
    <r>
      <rPr>
        <b/>
        <sz val="10"/>
        <color indexed="8"/>
        <rFont val="仿宋_GB2312"/>
        <family val="3"/>
      </rPr>
      <t>（属省政府工作责任分解</t>
    </r>
    <r>
      <rPr>
        <b/>
        <sz val="10"/>
        <color indexed="8"/>
        <rFont val="仿宋_GB2312"/>
        <family val="3"/>
      </rPr>
      <t>P17</t>
    </r>
    <r>
      <rPr>
        <b/>
        <sz val="10"/>
        <color indexed="8"/>
        <rFont val="仿宋_GB2312"/>
        <family val="3"/>
      </rPr>
      <t>第</t>
    </r>
    <r>
      <rPr>
        <b/>
        <sz val="10"/>
        <color indexed="8"/>
        <rFont val="仿宋_GB2312"/>
        <family val="3"/>
      </rPr>
      <t>90</t>
    </r>
    <r>
      <rPr>
        <b/>
        <sz val="10"/>
        <color indexed="8"/>
        <rFont val="仿宋_GB2312"/>
        <family val="3"/>
      </rPr>
      <t>项，重点项目</t>
    </r>
    <r>
      <rPr>
        <b/>
        <sz val="10"/>
        <color indexed="8"/>
        <rFont val="仿宋_GB2312"/>
        <family val="3"/>
      </rPr>
      <t>P2</t>
    </r>
    <r>
      <rPr>
        <b/>
        <sz val="10"/>
        <color indexed="8"/>
        <rFont val="仿宋_GB2312"/>
        <family val="3"/>
      </rPr>
      <t>第</t>
    </r>
    <r>
      <rPr>
        <b/>
        <sz val="10"/>
        <color indexed="8"/>
        <rFont val="仿宋_GB2312"/>
        <family val="3"/>
      </rPr>
      <t>37</t>
    </r>
    <r>
      <rPr>
        <b/>
        <sz val="10"/>
        <color indexed="8"/>
        <rFont val="仿宋_GB2312"/>
        <family val="3"/>
      </rPr>
      <t>项、</t>
    </r>
    <r>
      <rPr>
        <b/>
        <sz val="10"/>
        <color indexed="8"/>
        <rFont val="仿宋_GB2312"/>
        <family val="3"/>
      </rPr>
      <t>38</t>
    </r>
    <r>
      <rPr>
        <b/>
        <sz val="10"/>
        <color indexed="8"/>
        <rFont val="仿宋_GB2312"/>
        <family val="3"/>
      </rPr>
      <t>项，项目攻坚</t>
    </r>
    <r>
      <rPr>
        <b/>
        <sz val="10"/>
        <color indexed="8"/>
        <rFont val="仿宋_GB2312"/>
        <family val="3"/>
      </rPr>
      <t>P11</t>
    </r>
    <r>
      <rPr>
        <b/>
        <sz val="10"/>
        <color indexed="8"/>
        <rFont val="仿宋_GB2312"/>
        <family val="3"/>
      </rPr>
      <t>第</t>
    </r>
    <r>
      <rPr>
        <b/>
        <sz val="10"/>
        <color indexed="8"/>
        <rFont val="仿宋_GB2312"/>
        <family val="3"/>
      </rPr>
      <t>2</t>
    </r>
    <r>
      <rPr>
        <b/>
        <sz val="10"/>
        <color indexed="8"/>
        <rFont val="仿宋_GB2312"/>
        <family val="3"/>
      </rPr>
      <t>项、第</t>
    </r>
    <r>
      <rPr>
        <b/>
        <sz val="10"/>
        <color indexed="8"/>
        <rFont val="仿宋_GB2312"/>
        <family val="3"/>
      </rPr>
      <t>3</t>
    </r>
    <r>
      <rPr>
        <b/>
        <sz val="10"/>
        <color indexed="8"/>
        <rFont val="仿宋_GB2312"/>
        <family val="3"/>
      </rPr>
      <t>项）</t>
    </r>
    <r>
      <rPr>
        <b/>
        <sz val="12"/>
        <color indexed="8"/>
        <rFont val="仿宋_GB2312"/>
        <family val="3"/>
      </rPr>
      <t>（</t>
    </r>
    <r>
      <rPr>
        <b/>
        <sz val="12"/>
        <color indexed="8"/>
        <rFont val="仿宋_GB2312"/>
        <family val="3"/>
      </rPr>
      <t>3</t>
    </r>
    <r>
      <rPr>
        <b/>
        <sz val="12"/>
        <color indexed="8"/>
        <rFont val="仿宋_GB2312"/>
        <family val="3"/>
      </rPr>
      <t>分）</t>
    </r>
  </si>
  <si>
    <t>持续推进西三线天然气高压管网利用工程及海西天然气管道工程德化支线对接建设项目。项目建设中杜绝使用河砂、海砂材料，落实安全防范措施。</t>
  </si>
  <si>
    <t>1-12-2</t>
  </si>
  <si>
    <t>推进城东污水处理厂扩建项目建设（扩建规模4.5万立方米/日，新建CAST生物池、提升泵房等；进行城东污水泵站扩容等设备更换、配套电气设备改造及土建局部改造；配套建设厂区道路及附属工程等）。推进东海污水处理厂扩建工程建设（扩建规模2.5万立方米/日，新建改良A2O生物池等构建筑物；进行现状粗格栅及进水泵房等设备更换、配套电气设备及土建局部改造；配套建设厂区道路及附属工程等）。</t>
  </si>
  <si>
    <t>1-13-1</t>
  </si>
  <si>
    <t>泉州市2021年迎接国家卫生城市复审工作方案（泉创卫办〔2021〕19号）</t>
  </si>
  <si>
    <r>
      <t>落实国家卫生城市复审迎检工作，营造整洁城市环境。</t>
    </r>
    <r>
      <rPr>
        <b/>
        <sz val="12"/>
        <rFont val="仿宋_GB2312"/>
        <family val="3"/>
      </rPr>
      <t>（</t>
    </r>
    <r>
      <rPr>
        <b/>
        <sz val="12"/>
        <rFont val="仿宋_GB2312"/>
        <family val="3"/>
      </rPr>
      <t>5</t>
    </r>
    <r>
      <rPr>
        <b/>
        <sz val="12"/>
        <rFont val="仿宋_GB2312"/>
        <family val="3"/>
      </rPr>
      <t>分）</t>
    </r>
  </si>
  <si>
    <r>
      <t>牵头组织调整充实</t>
    </r>
    <r>
      <rPr>
        <sz val="12"/>
        <rFont val="仿宋_GB2312"/>
        <family val="3"/>
      </rPr>
      <t>“</t>
    </r>
    <r>
      <rPr>
        <sz val="12"/>
        <rFont val="仿宋_GB2312"/>
        <family val="3"/>
      </rPr>
      <t>创卫</t>
    </r>
    <r>
      <rPr>
        <sz val="12"/>
        <rFont val="仿宋_GB2312"/>
        <family val="3"/>
      </rPr>
      <t>”</t>
    </r>
    <r>
      <rPr>
        <sz val="12"/>
        <rFont val="仿宋_GB2312"/>
        <family val="3"/>
      </rPr>
      <t>工作领导组，抽调专人成立创卫迎检机构，具体负责年度复审迎检工作。</t>
    </r>
  </si>
  <si>
    <t>7月底前</t>
  </si>
  <si>
    <t>王森江</t>
  </si>
  <si>
    <t>李勇</t>
  </si>
  <si>
    <t>1-13-2</t>
  </si>
  <si>
    <r>
      <t>制订印发迎接国家卫生城市复审工作方案和任务分解，细化《国家卫生城市标准》考核要点，明确职责分工，营造浓厚</t>
    </r>
    <r>
      <rPr>
        <sz val="12"/>
        <rFont val="仿宋_GB2312"/>
        <family val="3"/>
      </rPr>
      <t>“</t>
    </r>
    <r>
      <rPr>
        <sz val="12"/>
        <rFont val="仿宋_GB2312"/>
        <family val="3"/>
      </rPr>
      <t>创卫</t>
    </r>
    <r>
      <rPr>
        <sz val="12"/>
        <rFont val="仿宋_GB2312"/>
        <family val="3"/>
      </rPr>
      <t>”</t>
    </r>
    <r>
      <rPr>
        <sz val="12"/>
        <rFont val="仿宋_GB2312"/>
        <family val="3"/>
      </rPr>
      <t>氛围。</t>
    </r>
  </si>
  <si>
    <t>1-13-3</t>
  </si>
  <si>
    <r>
      <t>认真对照指标，按复审要求推进专项整治，对我市垃圾收集设施、废品收购站、农贸市场、占道经营、</t>
    </r>
    <r>
      <rPr>
        <sz val="12"/>
        <rFont val="仿宋_GB2312"/>
        <family val="3"/>
      </rPr>
      <t>“</t>
    </r>
    <r>
      <rPr>
        <sz val="12"/>
        <rFont val="仿宋_GB2312"/>
        <family val="3"/>
      </rPr>
      <t>小餐饮</t>
    </r>
    <r>
      <rPr>
        <sz val="12"/>
        <rFont val="仿宋_GB2312"/>
        <family val="3"/>
      </rPr>
      <t>”</t>
    </r>
    <r>
      <rPr>
        <sz val="12"/>
        <rFont val="仿宋_GB2312"/>
        <family val="3"/>
      </rPr>
      <t>、</t>
    </r>
    <r>
      <rPr>
        <sz val="12"/>
        <rFont val="仿宋_GB2312"/>
        <family val="3"/>
      </rPr>
      <t>“</t>
    </r>
    <r>
      <rPr>
        <sz val="12"/>
        <rFont val="仿宋_GB2312"/>
        <family val="3"/>
      </rPr>
      <t>小食杂</t>
    </r>
    <r>
      <rPr>
        <sz val="12"/>
        <rFont val="仿宋_GB2312"/>
        <family val="3"/>
      </rPr>
      <t>”</t>
    </r>
    <r>
      <rPr>
        <sz val="12"/>
        <rFont val="仿宋_GB2312"/>
        <family val="3"/>
      </rPr>
      <t>行业等薄弱环节组织专项检查，发现问题及时发函督促相关单位整改并通报。</t>
    </r>
  </si>
  <si>
    <t>1-14</t>
  </si>
  <si>
    <r>
      <t>全国文明城市创建工作。</t>
    </r>
    <r>
      <rPr>
        <b/>
        <sz val="12"/>
        <rFont val="仿宋_GB2312"/>
        <family val="3"/>
      </rPr>
      <t>（</t>
    </r>
    <r>
      <rPr>
        <b/>
        <sz val="12"/>
        <rFont val="仿宋_GB2312"/>
        <family val="3"/>
      </rPr>
      <t>10</t>
    </r>
    <r>
      <rPr>
        <b/>
        <sz val="12"/>
        <rFont val="仿宋_GB2312"/>
        <family val="3"/>
      </rPr>
      <t>分）</t>
    </r>
  </si>
  <si>
    <r>
      <t>协调指导科</t>
    </r>
  </si>
  <si>
    <r>
      <t>李</t>
    </r>
    <r>
      <rPr>
        <sz val="12"/>
        <rFont val="仿宋_GB2312"/>
        <family val="3"/>
      </rPr>
      <t xml:space="preserve">  </t>
    </r>
    <r>
      <rPr>
        <sz val="12"/>
        <rFont val="仿宋_GB2312"/>
        <family val="3"/>
      </rPr>
      <t>勇</t>
    </r>
  </si>
  <si>
    <t>常规工作目标</t>
  </si>
  <si>
    <t>2-1-1</t>
  </si>
  <si>
    <t>三定方案</t>
  </si>
  <si>
    <r>
      <t>加强城市精细化管理</t>
    </r>
    <r>
      <rPr>
        <sz val="12"/>
        <color indexed="8"/>
        <rFont val="仿宋_GB2312"/>
        <family val="3"/>
      </rPr>
      <t>。</t>
    </r>
    <r>
      <rPr>
        <b/>
        <sz val="12"/>
        <rFont val="仿宋_GB2312"/>
        <family val="3"/>
      </rPr>
      <t>（</t>
    </r>
    <r>
      <rPr>
        <b/>
        <sz val="12"/>
        <rFont val="仿宋_GB2312"/>
        <family val="3"/>
      </rPr>
      <t>2</t>
    </r>
    <r>
      <rPr>
        <b/>
        <sz val="12"/>
        <rFont val="仿宋_GB2312"/>
        <family val="3"/>
      </rPr>
      <t>分）</t>
    </r>
  </si>
  <si>
    <r>
      <t>推进精细标准机制、城市创建机制、立法保障机制、监督考核机制等</t>
    </r>
    <r>
      <rPr>
        <sz val="12"/>
        <color indexed="8"/>
        <rFont val="仿宋_GB2312"/>
        <family val="3"/>
      </rPr>
      <t>“</t>
    </r>
    <r>
      <rPr>
        <sz val="12"/>
        <color indexed="8"/>
        <rFont val="仿宋_GB2312"/>
        <family val="3"/>
      </rPr>
      <t>四项</t>
    </r>
    <r>
      <rPr>
        <sz val="12"/>
        <color indexed="8"/>
        <rFont val="仿宋_GB2312"/>
        <family val="3"/>
      </rPr>
      <t>”</t>
    </r>
    <r>
      <rPr>
        <sz val="12"/>
        <color indexed="8"/>
        <rFont val="仿宋_GB2312"/>
        <family val="3"/>
      </rPr>
      <t>机制构建，提升城市管理精细化、科学化、法治化水平。</t>
    </r>
  </si>
  <si>
    <r>
      <t>王森江</t>
    </r>
    <r>
      <rPr>
        <sz val="12"/>
        <rFont val="仿宋_GB2312"/>
        <family val="3"/>
      </rPr>
      <t xml:space="preserve">
</t>
    </r>
    <r>
      <rPr>
        <sz val="12"/>
        <rFont val="仿宋_GB2312"/>
        <family val="3"/>
      </rPr>
      <t>卢章雄</t>
    </r>
    <r>
      <rPr>
        <sz val="12"/>
        <rFont val="仿宋_GB2312"/>
        <family val="3"/>
      </rPr>
      <t xml:space="preserve">
</t>
    </r>
    <r>
      <rPr>
        <sz val="12"/>
        <rFont val="仿宋_GB2312"/>
        <family val="3"/>
      </rPr>
      <t>康景彪</t>
    </r>
  </si>
  <si>
    <r>
      <t>协调指导科</t>
    </r>
    <r>
      <rPr>
        <sz val="12"/>
        <rFont val="仿宋_GB2312"/>
        <family val="3"/>
      </rPr>
      <t xml:space="preserve">
</t>
    </r>
    <r>
      <rPr>
        <sz val="12"/>
        <rFont val="仿宋_GB2312"/>
        <family val="3"/>
      </rPr>
      <t>科法规科</t>
    </r>
    <r>
      <rPr>
        <sz val="12"/>
        <rFont val="仿宋_GB2312"/>
        <family val="3"/>
      </rPr>
      <t xml:space="preserve">
</t>
    </r>
    <r>
      <rPr>
        <sz val="12"/>
        <rFont val="仿宋_GB2312"/>
        <family val="3"/>
      </rPr>
      <t>监督考核</t>
    </r>
  </si>
  <si>
    <r>
      <t>李</t>
    </r>
    <r>
      <rPr>
        <sz val="12"/>
        <rFont val="仿宋_GB2312"/>
        <family val="3"/>
      </rPr>
      <t xml:space="preserve">  </t>
    </r>
    <r>
      <rPr>
        <sz val="12"/>
        <rFont val="仿宋_GB2312"/>
        <family val="3"/>
      </rPr>
      <t>勇</t>
    </r>
    <r>
      <rPr>
        <sz val="12"/>
        <rFont val="仿宋_GB2312"/>
        <family val="3"/>
      </rPr>
      <t xml:space="preserve">
</t>
    </r>
    <r>
      <rPr>
        <sz val="12"/>
        <rFont val="仿宋_GB2312"/>
        <family val="3"/>
      </rPr>
      <t>林连明</t>
    </r>
    <r>
      <rPr>
        <sz val="12"/>
        <rFont val="仿宋_GB2312"/>
        <family val="3"/>
      </rPr>
      <t xml:space="preserve">
</t>
    </r>
    <r>
      <rPr>
        <sz val="12"/>
        <rFont val="仿宋_GB2312"/>
        <family val="3"/>
      </rPr>
      <t>洪海峰</t>
    </r>
  </si>
  <si>
    <t>2-1-2</t>
  </si>
  <si>
    <r>
      <t>开展户外广告整治，</t>
    </r>
    <r>
      <rPr>
        <sz val="12"/>
        <color indexed="8"/>
        <rFont val="仿宋_GB2312"/>
        <family val="3"/>
      </rPr>
      <t>全面清洗张贴、涂写、刻画的小广告以及柱子穿衣等城市</t>
    </r>
    <r>
      <rPr>
        <sz val="12"/>
        <color indexed="8"/>
        <rFont val="仿宋_GB2312"/>
        <family val="3"/>
      </rPr>
      <t>“</t>
    </r>
    <r>
      <rPr>
        <sz val="12"/>
        <color indexed="8"/>
        <rFont val="仿宋_GB2312"/>
        <family val="3"/>
      </rPr>
      <t>牛皮癣</t>
    </r>
    <r>
      <rPr>
        <sz val="12"/>
        <color indexed="8"/>
        <rFont val="仿宋_GB2312"/>
        <family val="3"/>
      </rPr>
      <t>”</t>
    </r>
    <r>
      <rPr>
        <sz val="12"/>
        <color indexed="8"/>
        <rFont val="仿宋_GB2312"/>
        <family val="3"/>
      </rPr>
      <t>，推进</t>
    </r>
    <r>
      <rPr>
        <sz val="12"/>
        <color indexed="8"/>
        <rFont val="仿宋_GB2312"/>
        <family val="3"/>
      </rPr>
      <t>“</t>
    </r>
    <r>
      <rPr>
        <sz val="12"/>
        <color indexed="8"/>
        <rFont val="仿宋_GB2312"/>
        <family val="3"/>
      </rPr>
      <t>无癣</t>
    </r>
    <r>
      <rPr>
        <sz val="12"/>
        <color indexed="8"/>
        <rFont val="仿宋_GB2312"/>
        <family val="3"/>
      </rPr>
      <t>”</t>
    </r>
    <r>
      <rPr>
        <sz val="12"/>
        <color indexed="8"/>
        <rFont val="仿宋_GB2312"/>
        <family val="3"/>
      </rPr>
      <t>城市创建。</t>
    </r>
  </si>
  <si>
    <r>
      <t>王作彪</t>
    </r>
    <r>
      <rPr>
        <sz val="12"/>
        <rFont val="仿宋_GB2312"/>
        <family val="3"/>
      </rPr>
      <t xml:space="preserve">
</t>
    </r>
    <r>
      <rPr>
        <sz val="12"/>
        <rFont val="仿宋_GB2312"/>
        <family val="3"/>
      </rPr>
      <t>龙西国</t>
    </r>
  </si>
  <si>
    <r>
      <t>市容科</t>
    </r>
    <r>
      <rPr>
        <sz val="12"/>
        <rFont val="仿宋_GB2312"/>
        <family val="3"/>
      </rPr>
      <t xml:space="preserve">
</t>
    </r>
    <r>
      <rPr>
        <sz val="12"/>
        <rFont val="仿宋_GB2312"/>
        <family val="3"/>
      </rPr>
      <t>督查二大队</t>
    </r>
  </si>
  <si>
    <r>
      <t>陈其斌</t>
    </r>
    <r>
      <rPr>
        <sz val="12"/>
        <rFont val="仿宋_GB2312"/>
        <family val="3"/>
      </rPr>
      <t xml:space="preserve">
</t>
    </r>
    <r>
      <rPr>
        <sz val="12"/>
        <rFont val="仿宋_GB2312"/>
        <family val="3"/>
      </rPr>
      <t>苏志清</t>
    </r>
  </si>
  <si>
    <t>2-2-1</t>
  </si>
  <si>
    <r>
      <t>围绕贯彻落实《泉州市市容和环境卫生管理条例》，深化城市环境整治。</t>
    </r>
    <r>
      <rPr>
        <b/>
        <sz val="12"/>
        <rFont val="仿宋_GB2312"/>
        <family val="3"/>
      </rPr>
      <t>（</t>
    </r>
    <r>
      <rPr>
        <b/>
        <sz val="12"/>
        <rFont val="仿宋_GB2312"/>
        <family val="3"/>
      </rPr>
      <t>2</t>
    </r>
    <r>
      <rPr>
        <b/>
        <sz val="12"/>
        <rFont val="仿宋_GB2312"/>
        <family val="3"/>
      </rPr>
      <t>分）</t>
    </r>
  </si>
  <si>
    <t>开展占道经营和建筑施工噪音整治，严格落实节点和动态监管制度，强力清理流动摊点、严厉打击施工噪音扰民行为。</t>
  </si>
  <si>
    <t>2-2-2</t>
  </si>
  <si>
    <t>规范养犬管理，与市农业农村局联合发布烈性犬品种名录通告，加强文明养犬劝导，组织捕捉流浪犬，维护社会公共安全和秩序。</t>
  </si>
  <si>
    <t>督查一大队</t>
  </si>
  <si>
    <t>潘文健</t>
  </si>
  <si>
    <t>2-3-1</t>
  </si>
  <si>
    <r>
      <t>做好省对设区市和市对县（市、区）绩效评估指标数据管理和采集工作。</t>
    </r>
    <r>
      <rPr>
        <b/>
        <sz val="12"/>
        <rFont val="仿宋_GB2312"/>
        <family val="3"/>
      </rPr>
      <t>（</t>
    </r>
    <r>
      <rPr>
        <b/>
        <sz val="12"/>
        <rFont val="仿宋_GB2312"/>
        <family val="3"/>
      </rPr>
      <t>2</t>
    </r>
    <r>
      <rPr>
        <b/>
        <sz val="12"/>
        <rFont val="仿宋_GB2312"/>
        <family val="3"/>
      </rPr>
      <t>分）</t>
    </r>
  </si>
  <si>
    <t>配合做好城乡建设品质提升成效（城管部分）指标数据的动态监测、分析等，并积极对接省住建厅争取支持。</t>
  </si>
  <si>
    <t>2-3-2</t>
  </si>
  <si>
    <t>做好创卫（市容市貌）考评指标数据的动态监测、分析等，并积极对接省住建厅争取支持。</t>
  </si>
  <si>
    <r>
      <t>王作彪</t>
    </r>
    <r>
      <rPr>
        <sz val="12"/>
        <rFont val="仿宋_GB2312"/>
        <family val="3"/>
      </rPr>
      <t xml:space="preserve">
</t>
    </r>
    <r>
      <rPr>
        <sz val="12"/>
        <rFont val="仿宋_GB2312"/>
        <family val="3"/>
      </rPr>
      <t>卢章雄</t>
    </r>
  </si>
  <si>
    <r>
      <t>市容科</t>
    </r>
    <r>
      <rPr>
        <sz val="12"/>
        <rFont val="仿宋_GB2312"/>
        <family val="3"/>
      </rPr>
      <t xml:space="preserve">
</t>
    </r>
    <r>
      <rPr>
        <sz val="12"/>
        <rFont val="仿宋_GB2312"/>
        <family val="3"/>
      </rPr>
      <t>法规科</t>
    </r>
  </si>
  <si>
    <r>
      <t>陈其斌</t>
    </r>
    <r>
      <rPr>
        <sz val="12"/>
        <rFont val="仿宋_GB2312"/>
        <family val="3"/>
      </rPr>
      <t xml:space="preserve">
</t>
    </r>
    <r>
      <rPr>
        <sz val="12"/>
        <rFont val="仿宋_GB2312"/>
        <family val="3"/>
      </rPr>
      <t>林连明</t>
    </r>
  </si>
  <si>
    <t>合计</t>
  </si>
  <si>
    <t>行
政
能
力
目
标</t>
  </si>
  <si>
    <t>科学行政 (6分)</t>
  </si>
  <si>
    <t>4-1</t>
  </si>
  <si>
    <t>扎实开展机关党的建设和精神文明建设，积极开展党史学习教育及“再学习、再调研、再落实”活动，严格履行意识形态工作主体责任。</t>
  </si>
  <si>
    <t>康景彪</t>
  </si>
  <si>
    <t>机关党委</t>
  </si>
  <si>
    <t>彭焕源</t>
  </si>
  <si>
    <t>4-2</t>
  </si>
  <si>
    <t>按照市垃圾分类办制定的考评标准，做好本系统本单位的生活垃圾分类工作。</t>
  </si>
  <si>
    <t>办公室</t>
  </si>
  <si>
    <t>曾国泉</t>
  </si>
  <si>
    <t>4-3</t>
  </si>
  <si>
    <t>加强公务员平时考核工作，健全完善公务员信息库建设，实现公务员信息动态管理。</t>
  </si>
  <si>
    <t>人教科</t>
  </si>
  <si>
    <t>林思远</t>
  </si>
  <si>
    <t>4-4</t>
  </si>
  <si>
    <t>定期向市委办公室、市政府办公室报送信息，认真做好两办的信息约稿工作，完成信息报送任务。</t>
  </si>
  <si>
    <t>依法行政（6分）</t>
  </si>
  <si>
    <t>5-1</t>
  </si>
  <si>
    <t>依照《信访条例》等有关规定，扎实做好信访各项工作，依法分类处理信访诉求。</t>
  </si>
  <si>
    <t>5-2</t>
  </si>
  <si>
    <t>自觉接受人大、政协监督，及时办理人大代表建议、政协委员提案和各级督办件。</t>
  </si>
  <si>
    <t>5-3</t>
  </si>
  <si>
    <t>加强财政资金预算绩效管理，厉行节约，严格控制一般性支出。</t>
  </si>
  <si>
    <t>计财科</t>
  </si>
  <si>
    <t>王宽能</t>
  </si>
  <si>
    <t>5-4</t>
  </si>
  <si>
    <t>规范开展表彰奖励和创建示范活动，没有违规开展考核检查评比表彰活动。</t>
  </si>
  <si>
    <r>
      <t>康景彪</t>
    </r>
    <r>
      <rPr>
        <sz val="12"/>
        <rFont val="仿宋_GB2312"/>
        <family val="3"/>
      </rPr>
      <t xml:space="preserve">
</t>
    </r>
    <r>
      <rPr>
        <sz val="12"/>
        <rFont val="仿宋_GB2312"/>
        <family val="3"/>
      </rPr>
      <t>王宏娥</t>
    </r>
  </si>
  <si>
    <r>
      <t>人教科</t>
    </r>
    <r>
      <rPr>
        <sz val="12"/>
        <rFont val="仿宋_GB2312"/>
        <family val="3"/>
      </rPr>
      <t xml:space="preserve">
</t>
    </r>
    <r>
      <rPr>
        <sz val="12"/>
        <rFont val="仿宋_GB2312"/>
        <family val="3"/>
      </rPr>
      <t>机关党委</t>
    </r>
    <r>
      <rPr>
        <sz val="12"/>
        <rFont val="仿宋_GB2312"/>
        <family val="3"/>
      </rPr>
      <t xml:space="preserve">
</t>
    </r>
    <r>
      <rPr>
        <sz val="12"/>
        <rFont val="仿宋_GB2312"/>
        <family val="3"/>
      </rPr>
      <t>办公室</t>
    </r>
  </si>
  <si>
    <r>
      <t>林思远</t>
    </r>
    <r>
      <rPr>
        <sz val="12"/>
        <rFont val="仿宋_GB2312"/>
        <family val="3"/>
      </rPr>
      <t xml:space="preserve">
</t>
    </r>
    <r>
      <rPr>
        <sz val="12"/>
        <rFont val="仿宋_GB2312"/>
        <family val="3"/>
      </rPr>
      <t>彭焕源</t>
    </r>
    <r>
      <rPr>
        <sz val="12"/>
        <rFont val="仿宋_GB2312"/>
        <family val="3"/>
      </rPr>
      <t xml:space="preserve">
</t>
    </r>
    <r>
      <rPr>
        <sz val="12"/>
        <rFont val="仿宋_GB2312"/>
        <family val="3"/>
      </rPr>
      <t>曾国泉</t>
    </r>
  </si>
  <si>
    <t>高效行政（6分）</t>
  </si>
  <si>
    <t>6-1</t>
  </si>
  <si>
    <t>根据市委、市政府任务部署，认真做好电子政务相关建设管理与应用推广工作。</t>
  </si>
  <si>
    <t>6-2</t>
  </si>
  <si>
    <t>加强市政府门户网站政策文件解读发布工作，加强单位官方网站建设和管理。</t>
  </si>
  <si>
    <t>6-3</t>
  </si>
  <si>
    <t>进一步优化营商环境，持续推进行政审批制度改革，优化业务流程，限时办结审批审核事项，提高办事效率。</t>
  </si>
  <si>
    <r>
      <t>卢章雄</t>
    </r>
    <r>
      <rPr>
        <sz val="12"/>
        <rFont val="仿宋_GB2312"/>
        <family val="3"/>
      </rPr>
      <t xml:space="preserve">
</t>
    </r>
    <r>
      <rPr>
        <sz val="12"/>
        <rFont val="仿宋_GB2312"/>
        <family val="3"/>
      </rPr>
      <t>王作彪</t>
    </r>
    <r>
      <rPr>
        <sz val="12"/>
        <rFont val="仿宋_GB2312"/>
        <family val="3"/>
      </rPr>
      <t xml:space="preserve">
</t>
    </r>
    <r>
      <rPr>
        <sz val="12"/>
        <rFont val="仿宋_GB2312"/>
        <family val="3"/>
      </rPr>
      <t>吴家琅</t>
    </r>
  </si>
  <si>
    <r>
      <t>审批科</t>
    </r>
    <r>
      <rPr>
        <sz val="12"/>
        <rFont val="仿宋_GB2312"/>
        <family val="3"/>
      </rPr>
      <t xml:space="preserve">
</t>
    </r>
    <r>
      <rPr>
        <sz val="12"/>
        <rFont val="仿宋_GB2312"/>
        <family val="3"/>
      </rPr>
      <t>市容科</t>
    </r>
    <r>
      <rPr>
        <sz val="12"/>
        <rFont val="仿宋_GB2312"/>
        <family val="3"/>
      </rPr>
      <t xml:space="preserve">
</t>
    </r>
    <r>
      <rPr>
        <sz val="12"/>
        <rFont val="仿宋_GB2312"/>
        <family val="3"/>
      </rPr>
      <t>安燃科</t>
    </r>
    <r>
      <rPr>
        <sz val="12"/>
        <rFont val="仿宋_GB2312"/>
        <family val="3"/>
      </rPr>
      <t xml:space="preserve">
</t>
    </r>
    <r>
      <rPr>
        <sz val="12"/>
        <rFont val="仿宋_GB2312"/>
        <family val="3"/>
      </rPr>
      <t>工程科</t>
    </r>
  </si>
  <si>
    <r>
      <t>林耀辉</t>
    </r>
    <r>
      <rPr>
        <sz val="12"/>
        <rFont val="仿宋_GB2312"/>
        <family val="3"/>
      </rPr>
      <t xml:space="preserve">
</t>
    </r>
    <r>
      <rPr>
        <sz val="12"/>
        <rFont val="仿宋_GB2312"/>
        <family val="3"/>
      </rPr>
      <t>陈其斌</t>
    </r>
    <r>
      <rPr>
        <sz val="12"/>
        <rFont val="仿宋_GB2312"/>
        <family val="3"/>
      </rPr>
      <t xml:space="preserve">
</t>
    </r>
    <r>
      <rPr>
        <sz val="12"/>
        <rFont val="仿宋_GB2312"/>
        <family val="3"/>
      </rPr>
      <t>林扬州</t>
    </r>
    <r>
      <rPr>
        <sz val="12"/>
        <rFont val="仿宋_GB2312"/>
        <family val="3"/>
      </rPr>
      <t xml:space="preserve">
</t>
    </r>
    <r>
      <rPr>
        <sz val="12"/>
        <rFont val="仿宋_GB2312"/>
        <family val="3"/>
      </rPr>
      <t>张传忠</t>
    </r>
  </si>
  <si>
    <t>6-4</t>
  </si>
  <si>
    <t>加强社会信用体系和个人诚信体系建设，提高全社会诚信意识和信用水平。</t>
  </si>
  <si>
    <t>卢章雄
康景彪</t>
  </si>
  <si>
    <r>
      <t>法规科</t>
    </r>
    <r>
      <rPr>
        <sz val="12"/>
        <rFont val="仿宋_GB2312"/>
        <family val="3"/>
      </rPr>
      <t xml:space="preserve">
</t>
    </r>
    <r>
      <rPr>
        <sz val="12"/>
        <rFont val="仿宋_GB2312"/>
        <family val="3"/>
      </rPr>
      <t>人教科</t>
    </r>
  </si>
  <si>
    <r>
      <t>林连明</t>
    </r>
    <r>
      <rPr>
        <sz val="12"/>
        <rFont val="仿宋_GB2312"/>
        <family val="3"/>
      </rPr>
      <t xml:space="preserve">
</t>
    </r>
    <r>
      <rPr>
        <sz val="12"/>
        <rFont val="仿宋_GB2312"/>
        <family val="3"/>
      </rPr>
      <t>林思远</t>
    </r>
  </si>
  <si>
    <t>廉洁行政（6分）</t>
  </si>
  <si>
    <t>7-1</t>
  </si>
  <si>
    <t>落实党风廉政建设主体责任，开展廉政教育活动，严格遵守党规党纪和中央八项规定。</t>
  </si>
  <si>
    <t>7-2</t>
  </si>
  <si>
    <t>落实消防、安全生产工作,没有被执行责任追究的事项。</t>
  </si>
  <si>
    <t>7-3</t>
  </si>
  <si>
    <t>落实社会治安综合治理工作,没有被执行责任追究的事项。</t>
  </si>
  <si>
    <t>7-4</t>
  </si>
  <si>
    <t>加强本系统本单位干部职工纪律惩戒管理，规范处分决定和解除处分决定备案工作。</t>
  </si>
  <si>
    <r>
      <t>人教科</t>
    </r>
    <r>
      <rPr>
        <sz val="12"/>
        <rFont val="仿宋_GB2312"/>
        <family val="3"/>
      </rPr>
      <t xml:space="preserve">
</t>
    </r>
    <r>
      <rPr>
        <sz val="12"/>
        <rFont val="仿宋_GB2312"/>
        <family val="3"/>
      </rPr>
      <t>机关纪委</t>
    </r>
  </si>
  <si>
    <t>林思远
柳宝贵</t>
  </si>
  <si>
    <t>管理创新（6分）</t>
  </si>
  <si>
    <t>8-1</t>
  </si>
  <si>
    <t>按要求做好本单位及机关内部的绩效工作方案，健全绩效管理制度。</t>
  </si>
  <si>
    <t>8-2</t>
  </si>
  <si>
    <t>按时报送绩效考评材料，按要求参加绩效考评会议，落实绩效考评审核环节的修改意见，准备好绩效考评阶段性检查。</t>
  </si>
  <si>
    <t>8-3</t>
  </si>
  <si>
    <t>支持市政府绩效办工作，按要求选派单位绩效AB岗人员、绩效专家参加绩效考评等工作。</t>
  </si>
  <si>
    <t>8-4</t>
  </si>
  <si>
    <t>推进治理创新、行政方式创新和体制机制创新，至少形成1项创新成果。创新性做好国家、省、市试点工作。</t>
  </si>
  <si>
    <t>陈进平</t>
  </si>
  <si>
    <t>各单位（科室）</t>
  </si>
  <si>
    <t>各单位（科室）
负责人</t>
  </si>
  <si>
    <r>
      <t>合</t>
    </r>
    <r>
      <rPr>
        <b/>
        <sz val="11"/>
        <rFont val="Times New Roman"/>
        <family val="1"/>
      </rPr>
      <t xml:space="preserve">  </t>
    </r>
    <r>
      <rPr>
        <b/>
        <sz val="11"/>
        <rFont val="宋体"/>
        <family val="0"/>
      </rPr>
      <t>计</t>
    </r>
  </si>
  <si>
    <r>
      <t>绩效目标考评得分（职能工作目标</t>
    </r>
    <r>
      <rPr>
        <b/>
        <sz val="11"/>
        <rFont val="Times New Roman"/>
        <family val="1"/>
      </rPr>
      <t>+</t>
    </r>
    <r>
      <rPr>
        <b/>
        <sz val="11"/>
        <rFont val="宋体"/>
        <family val="0"/>
      </rPr>
      <t>行政能力目标）</t>
    </r>
  </si>
  <si>
    <t>单位主要领导： 陈进平              分管领导：王宏娥            科室负责人：曾国泉        经办人：陈清良      联系电话：13616062110     日期：2021.7.23</t>
  </si>
  <si>
    <t>绩效考评同组互审成员：</t>
  </si>
  <si>
    <t>备注：（1）“重点工作目标”和“常规工作目标”两项内容，每个单位必须设定能够体现本部门职能职责、反映部门工作绩效的一级指标至少15项(参评单位重点工作较少，且部分常规工作属于年度重中之重工作，可将这些内容单设为重点工作目标的一级指标)。（2）“动态工作目标”分值上限10分，且至少应有2项。如果只有1项的，该项目标计为5分；没有动态工作目标的，可不设置。（3）“行政能力目标”不下设二级指标，内容、权重不能改变。(4)“职能工作目标”下设的二级指标不得与“行政能力目标”重复设置。党建、综治、宣传、精神文明等内容归属“行政能力目标”，不得设置到“职能工作目标”类别。（5）二级指标运用省级及以下媒体佐证提档的请在表格备注栏注明。（6）表格中有隐藏项。</t>
  </si>
  <si>
    <t>总分</t>
  </si>
  <si>
    <t>档次</t>
  </si>
  <si>
    <t>职能工作目标</t>
  </si>
  <si>
    <r>
      <t>A</t>
    </r>
    <r>
      <rPr>
        <sz val="12"/>
        <rFont val="宋体"/>
        <family val="0"/>
      </rPr>
      <t>+</t>
    </r>
  </si>
  <si>
    <t>行政能力目标</t>
  </si>
  <si>
    <r>
      <t>A</t>
    </r>
    <r>
      <rPr>
        <sz val="12"/>
        <rFont val="宋体"/>
        <family val="0"/>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</si>
</sst>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Red](0.00)"/>
    <numFmt numFmtId="178" formatCode="0.000_ ;[Red]-0.000 "/>
  </numFmts>
  <fonts count="25">
    <font>
      <sz val="12"/>
      <name val="宋体"/>
      <family val="0"/>
    </font>
    <font>
      <sz val="9"/>
      <name val="宋体"/>
      <family val="0"/>
    </font>
    <font>
      <sz val="8"/>
      <name val="宋体"/>
      <family val="0"/>
    </font>
    <font>
      <sz val="10"/>
      <name val="宋体"/>
      <family val="0"/>
    </font>
    <font>
      <sz val="10"/>
      <name val="仿宋_GB2312"/>
      <family val="3"/>
    </font>
    <font>
      <b/>
      <sz val="12"/>
      <name val="宋体"/>
      <family val="0"/>
    </font>
    <font>
      <b/>
      <sz val="28"/>
      <name val="宋体"/>
      <family val="0"/>
    </font>
    <font>
      <b/>
      <sz val="8"/>
      <name val="宋体"/>
      <family val="0"/>
    </font>
    <font>
      <b/>
      <sz val="28"/>
      <name val="仿宋_GB2312"/>
      <family val="3"/>
    </font>
    <font>
      <b/>
      <sz val="12"/>
      <name val="仿宋_GB2312"/>
      <family val="3"/>
    </font>
    <font>
      <b/>
      <sz val="10"/>
      <name val="宋体"/>
      <family val="0"/>
    </font>
    <font>
      <b/>
      <sz val="11"/>
      <name val="宋体"/>
      <family val="0"/>
    </font>
    <font>
      <sz val="11"/>
      <name val="宋体"/>
      <family val="0"/>
    </font>
    <font>
      <sz val="12"/>
      <name val="仿宋_GB2312"/>
      <family val="3"/>
    </font>
    <font>
      <b/>
      <sz val="10"/>
      <color indexed="8"/>
      <name val="仿宋_GB2312"/>
      <family val="3"/>
    </font>
    <font>
      <b/>
      <sz val="12"/>
      <color indexed="8"/>
      <name val="仿宋_GB2312"/>
      <family val="3"/>
    </font>
    <font>
      <sz val="8"/>
      <name val="仿宋_GB2312"/>
      <family val="3"/>
    </font>
    <font>
      <sz val="12"/>
      <color indexed="8"/>
      <name val="仿宋_GB2312"/>
      <family val="3"/>
    </font>
    <font>
      <b/>
      <sz val="8"/>
      <name val="仿宋_GB2312"/>
      <family val="3"/>
    </font>
    <font>
      <sz val="10"/>
      <color indexed="8"/>
      <name val="仿宋_GB2312"/>
      <family val="3"/>
    </font>
    <font>
      <b/>
      <sz val="11"/>
      <name val="Times New Roman"/>
      <family val="1"/>
    </font>
    <font>
      <b/>
      <sz val="11"/>
      <name val="仿宋_GB2312"/>
      <family val="3"/>
    </font>
    <font>
      <sz val="11"/>
      <name val="Times New Roman"/>
      <family val="1"/>
    </font>
    <font>
      <sz val="12"/>
      <name val="Times New Roman"/>
      <family val="1"/>
    </font>
    <font>
      <sz val="11"/>
      <name val="仿宋_GB2312"/>
      <family val="3"/>
    </font>
  </fonts>
  <fills count="2">
    <fill>
      <patternFill/>
    </fill>
    <fill>
      <patternFill patternType="gray125"/>
    </fill>
  </fills>
  <borders count="10">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5">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locked="0"/>
    </xf>
    <xf numFmtId="0" fontId="0" fillId="0" borderId="0" xfId="0" applyAlignment="1" applyProtection="1">
      <alignment horizontal="center" vertical="center"/>
      <protection locked="0"/>
    </xf>
    <xf numFmtId="176" fontId="2" fillId="0" borderId="0" xfId="0" applyAlignment="1" applyProtection="1">
      <alignment horizontal="left" vertical="top"/>
      <protection locked="0"/>
    </xf>
    <xf numFmtId="0" fontId="2" fillId="0" borderId="0" xfId="0" applyAlignment="1" applyProtection="1">
      <alignment horizontal="left" vertical="top" wrapText="1"/>
      <protection locked="0"/>
    </xf>
    <xf numFmtId="0" fontId="2" fillId="0" borderId="0" xfId="0" applyAlignment="1" applyProtection="1">
      <alignment vertical="top" wrapText="1"/>
      <protection locked="0"/>
    </xf>
    <xf numFmtId="176" fontId="0" fillId="0" borderId="0" xfId="0" applyAlignment="1" applyProtection="1">
      <alignment horizontal="center" vertical="center"/>
      <protection locked="0"/>
    </xf>
    <xf numFmtId="0" fontId="3" fillId="0" borderId="0" xfId="0" applyAlignment="1" applyProtection="1">
      <alignment horizontal="center" vertical="center"/>
      <protection locked="0"/>
    </xf>
    <xf numFmtId="0" fontId="4" fillId="0" borderId="0" xfId="0" applyAlignment="1" applyProtection="1">
      <alignment horizontal="center" vertical="center"/>
      <protection locked="0"/>
    </xf>
    <xf numFmtId="0" fontId="3" fillId="0" borderId="0" xfId="0" applyAlignment="1" applyProtection="1">
      <alignment horizontal="left"/>
      <protection locked="0"/>
    </xf>
    <xf numFmtId="177" fontId="0" fillId="0" borderId="0" xfId="0" applyAlignment="1" applyProtection="1">
      <alignment horizontal="center" vertical="center"/>
      <protection locked="0"/>
    </xf>
    <xf numFmtId="0" fontId="0" fillId="0" borderId="0" xfId="0" applyAlignment="1" applyProtection="1">
      <alignment horizontal="left"/>
      <protection locked="0"/>
    </xf>
    <xf numFmtId="0" fontId="0" fillId="0" borderId="1" xfId="0" applyAlignment="1" applyProtection="1">
      <alignment/>
      <protection/>
    </xf>
    <xf numFmtId="0" fontId="0" fillId="0" borderId="0" xfId="0" applyAlignment="1" applyProtection="1">
      <alignment horizontal="center" vertical="center"/>
      <protection/>
    </xf>
    <xf numFmtId="0" fontId="2" fillId="0" borderId="0" xfId="0" applyAlignment="1" applyProtection="1">
      <alignment horizontal="left" vertical="top"/>
      <protection/>
    </xf>
    <xf numFmtId="0" fontId="2" fillId="0" borderId="0" xfId="0" applyAlignment="1" applyProtection="1">
      <alignment vertical="top"/>
      <protection/>
    </xf>
    <xf numFmtId="0" fontId="3" fillId="0" borderId="0" xfId="0" applyAlignment="1" applyProtection="1">
      <alignment horizontal="center" vertical="center"/>
      <protection/>
    </xf>
    <xf numFmtId="0" fontId="4" fillId="0" borderId="0" xfId="0" applyAlignment="1" applyProtection="1">
      <alignment horizontal="center" vertical="center"/>
      <protection/>
    </xf>
    <xf numFmtId="177" fontId="0" fillId="0" borderId="0" xfId="0" applyAlignment="1" applyProtection="1">
      <alignment horizontal="center" vertical="center"/>
      <protection/>
    </xf>
    <xf numFmtId="0" fontId="0" fillId="0" borderId="0" xfId="0" applyAlignment="1" applyProtection="1">
      <alignment horizontal="left"/>
      <protection/>
    </xf>
    <xf numFmtId="0" fontId="5" fillId="0" borderId="0" xfId="0" applyAlignment="1" applyProtection="1">
      <alignment/>
      <protection locked="0"/>
    </xf>
    <xf numFmtId="0" fontId="5" fillId="0" borderId="0" xfId="0" applyAlignment="1" applyProtection="1">
      <alignment horizontal="center" vertical="center"/>
      <protection/>
    </xf>
    <xf numFmtId="0" fontId="5" fillId="0" borderId="0" xfId="0" applyAlignment="1" applyProtection="1">
      <alignment horizontal="center" vertical="center"/>
      <protection locked="0"/>
    </xf>
    <xf numFmtId="0" fontId="6" fillId="0" borderId="0" xfId="0" applyAlignment="1" applyProtection="1">
      <alignment horizontal="center" vertical="center"/>
      <protection locked="0"/>
    </xf>
    <xf numFmtId="0" fontId="7" fillId="0" borderId="0" xfId="0" applyAlignment="1" applyProtection="1">
      <alignment vertical="top"/>
      <protection locked="0"/>
    </xf>
    <xf numFmtId="0" fontId="7" fillId="0" borderId="0" xfId="0" applyAlignment="1" applyProtection="1">
      <alignment horizontal="left" vertical="top"/>
      <protection locked="0"/>
    </xf>
    <xf numFmtId="176" fontId="6" fillId="0" borderId="0" xfId="0" applyAlignment="1" applyProtection="1">
      <alignment horizontal="center" vertical="center"/>
      <protection locked="0"/>
    </xf>
    <xf numFmtId="0" fontId="8" fillId="0" borderId="0" xfId="0" applyAlignment="1" applyProtection="1">
      <alignment horizontal="center" vertical="center"/>
      <protection locked="0"/>
    </xf>
    <xf numFmtId="0" fontId="6" fillId="0" borderId="0" xfId="0" applyAlignment="1" applyProtection="1">
      <alignment horizontal="left" vertical="center"/>
      <protection locked="0"/>
    </xf>
    <xf numFmtId="0" fontId="5" fillId="0" borderId="2" xfId="0" applyAlignment="1" applyProtection="1">
      <alignment horizontal="left" vertical="center" wrapText="1"/>
      <protection locked="0"/>
    </xf>
    <xf numFmtId="0" fontId="0" fillId="0" borderId="2" xfId="0" applyAlignment="1" applyProtection="1">
      <alignment horizontal="left" vertical="center" wrapText="1"/>
      <protection locked="0"/>
    </xf>
    <xf numFmtId="0" fontId="0" fillId="0" borderId="2" xfId="0" applyAlignment="1" applyProtection="1">
      <alignment horizontal="center" vertical="center" wrapText="1"/>
      <protection locked="0"/>
    </xf>
    <xf numFmtId="0" fontId="2" fillId="0" borderId="2" xfId="0" applyAlignment="1" applyProtection="1">
      <alignment vertical="top" wrapText="1"/>
      <protection locked="0"/>
    </xf>
    <xf numFmtId="0" fontId="2" fillId="0" borderId="2" xfId="0" applyAlignment="1" applyProtection="1">
      <alignment horizontal="left" vertical="top" wrapText="1"/>
      <protection locked="0"/>
    </xf>
    <xf numFmtId="176" fontId="0" fillId="0" borderId="2" xfId="0" applyAlignment="1" applyProtection="1">
      <alignment horizontal="center" vertical="center" wrapText="1"/>
      <protection locked="0"/>
    </xf>
    <xf numFmtId="0" fontId="3" fillId="0" borderId="2" xfId="0" applyAlignment="1" applyProtection="1">
      <alignment horizontal="center" vertical="center" wrapText="1"/>
      <protection locked="0"/>
    </xf>
    <xf numFmtId="0" fontId="4" fillId="0" borderId="2" xfId="0" applyAlignment="1" applyProtection="1">
      <alignment horizontal="center" vertical="center" wrapText="1"/>
      <protection locked="0"/>
    </xf>
    <xf numFmtId="0" fontId="3" fillId="0" borderId="2" xfId="0" applyAlignment="1" applyProtection="1">
      <alignment horizontal="left" vertical="center" wrapText="1"/>
      <protection locked="0"/>
    </xf>
    <xf numFmtId="0" fontId="5" fillId="0" borderId="1" xfId="0" applyAlignment="1" applyProtection="1">
      <alignment horizontal="center" vertical="center" wrapText="1"/>
      <protection/>
    </xf>
    <xf numFmtId="0" fontId="7" fillId="0" borderId="1" xfId="0" applyAlignment="1" applyProtection="1">
      <alignment vertical="top" wrapText="1"/>
      <protection/>
    </xf>
    <xf numFmtId="0" fontId="7" fillId="0" borderId="1" xfId="0" applyAlignment="1" applyProtection="1">
      <alignment horizontal="left" vertical="top" wrapText="1"/>
      <protection/>
    </xf>
    <xf numFmtId="176" fontId="5" fillId="0" borderId="1" xfId="0" applyAlignment="1" applyProtection="1">
      <alignment horizontal="center" vertical="center" wrapText="1"/>
      <protection locked="0"/>
    </xf>
    <xf numFmtId="0" fontId="9" fillId="0" borderId="1" xfId="0" applyAlignment="1" applyProtection="1">
      <alignment horizontal="center" vertical="center" wrapText="1"/>
      <protection/>
    </xf>
    <xf numFmtId="177" fontId="5" fillId="0" borderId="1" xfId="0" applyAlignment="1" applyProtection="1">
      <alignment horizontal="center" vertical="center" wrapText="1"/>
      <protection/>
    </xf>
    <xf numFmtId="0" fontId="5" fillId="0" borderId="3" xfId="0" applyAlignment="1" applyProtection="1">
      <alignment horizontal="center" vertical="center" wrapText="1"/>
      <protection/>
    </xf>
    <xf numFmtId="176" fontId="5" fillId="0" borderId="1" xfId="0" applyAlignment="1" applyProtection="1">
      <alignment horizontal="center" vertical="center" wrapText="1"/>
      <protection/>
    </xf>
    <xf numFmtId="0" fontId="5" fillId="0" borderId="1" xfId="0" applyAlignment="1" applyProtection="1">
      <alignment horizontal="left" vertical="center" wrapText="1"/>
      <protection/>
    </xf>
    <xf numFmtId="0" fontId="10" fillId="0" borderId="1" xfId="0" applyAlignment="1" applyProtection="1">
      <alignment horizontal="center" vertical="center" wrapText="1"/>
      <protection/>
    </xf>
    <xf numFmtId="177" fontId="10" fillId="0" borderId="1" xfId="0" applyAlignment="1" applyProtection="1">
      <alignment horizontal="center" vertical="center" wrapText="1"/>
      <protection/>
    </xf>
    <xf numFmtId="0" fontId="5" fillId="0" borderId="4" xfId="0" applyAlignment="1" applyProtection="1">
      <alignment horizontal="center" vertical="center" wrapText="1"/>
      <protection/>
    </xf>
    <xf numFmtId="0" fontId="11" fillId="0" borderId="3" xfId="0" applyAlignment="1" applyProtection="1">
      <alignment horizontal="center" vertical="center" wrapText="1"/>
      <protection/>
    </xf>
    <xf numFmtId="0" fontId="12" fillId="0" borderId="1" xfId="0" applyAlignment="1" applyProtection="1">
      <alignment vertical="center" wrapText="1"/>
      <protection/>
    </xf>
    <xf numFmtId="176" fontId="13" fillId="0" borderId="1" xfId="0" applyAlignment="1" applyProtection="1">
      <alignment horizontal="center" vertical="center" wrapText="1"/>
      <protection/>
    </xf>
    <xf numFmtId="176" fontId="4" fillId="0" borderId="3" xfId="0" applyAlignment="1" applyProtection="1">
      <alignment vertical="top" wrapText="1"/>
      <protection/>
    </xf>
    <xf numFmtId="0" fontId="13" fillId="0" borderId="3" xfId="0" applyAlignment="1" applyProtection="1">
      <alignment horizontal="left" vertical="top" wrapText="1"/>
      <protection/>
    </xf>
    <xf numFmtId="0" fontId="13" fillId="0" borderId="1" xfId="0" applyAlignment="1" applyProtection="1">
      <alignment horizontal="left" vertical="top" wrapText="1"/>
      <protection/>
    </xf>
    <xf numFmtId="176" fontId="13" fillId="0" borderId="1" xfId="0" applyAlignment="1" applyProtection="1">
      <alignment horizontal="center" vertical="center" wrapText="1"/>
      <protection locked="0"/>
    </xf>
    <xf numFmtId="0" fontId="13" fillId="0" borderId="1" xfId="0" applyAlignment="1" applyProtection="1">
      <alignment horizontal="center" vertical="center" wrapText="1"/>
      <protection/>
    </xf>
    <xf numFmtId="0" fontId="16" fillId="0" borderId="1" xfId="0" applyAlignment="1" applyProtection="1">
      <alignment horizontal="left" vertical="top" wrapText="1"/>
      <protection locked="0"/>
    </xf>
    <xf numFmtId="0" fontId="16" fillId="0" borderId="1" xfId="0" applyAlignment="1" applyProtection="1">
      <alignment horizontal="left" vertical="top"/>
      <protection locked="0"/>
    </xf>
    <xf numFmtId="178" fontId="16" fillId="0" borderId="1" xfId="0" applyAlignment="1" applyProtection="1">
      <alignment horizontal="left" vertical="top" wrapText="1"/>
      <protection/>
    </xf>
    <xf numFmtId="178" fontId="16" fillId="0" borderId="1" xfId="0" applyAlignment="1" applyProtection="1">
      <alignment horizontal="left" vertical="top" wrapText="1"/>
      <protection locked="0"/>
    </xf>
    <xf numFmtId="0" fontId="11" fillId="0" borderId="5" xfId="0" applyAlignment="1" applyProtection="1">
      <alignment horizontal="center" vertical="center" wrapText="1"/>
      <protection/>
    </xf>
    <xf numFmtId="176" fontId="4" fillId="0" borderId="5" xfId="0" applyAlignment="1" applyProtection="1">
      <alignment vertical="top" wrapText="1"/>
      <protection/>
    </xf>
    <xf numFmtId="0" fontId="13" fillId="0" borderId="5" xfId="0" applyAlignment="1" applyProtection="1">
      <alignment horizontal="left" vertical="top" wrapText="1"/>
      <protection/>
    </xf>
    <xf numFmtId="0" fontId="17" fillId="0" borderId="1" xfId="0" applyAlignment="1" applyProtection="1">
      <alignment horizontal="left" vertical="top" wrapText="1"/>
      <protection/>
    </xf>
    <xf numFmtId="0" fontId="16" fillId="0" borderId="1" xfId="0" applyAlignment="1" applyProtection="1">
      <alignment horizontal="center" vertical="top" wrapText="1"/>
      <protection locked="0"/>
    </xf>
    <xf numFmtId="0" fontId="16" fillId="0" borderId="1" xfId="0" applyAlignment="1" applyProtection="1">
      <alignment horizontal="left" vertical="top" wrapText="1"/>
      <protection/>
    </xf>
    <xf numFmtId="0" fontId="18" fillId="0" borderId="1" xfId="0" applyAlignment="1" applyProtection="1">
      <alignment horizontal="left" vertical="top" wrapText="1"/>
      <protection locked="0"/>
    </xf>
    <xf numFmtId="176" fontId="4" fillId="0" borderId="4" xfId="0" applyAlignment="1" applyProtection="1">
      <alignment vertical="top" wrapText="1"/>
      <protection/>
    </xf>
    <xf numFmtId="0" fontId="13" fillId="0" borderId="4" xfId="0" applyAlignment="1" applyProtection="1">
      <alignment horizontal="left" vertical="top" wrapText="1"/>
      <protection/>
    </xf>
    <xf numFmtId="176" fontId="4" fillId="0" borderId="1" xfId="0" applyAlignment="1" applyProtection="1">
      <alignment vertical="top" wrapText="1"/>
      <protection/>
    </xf>
    <xf numFmtId="0" fontId="17" fillId="0" borderId="3" xfId="0" applyAlignment="1" applyProtection="1">
      <alignment horizontal="left" vertical="top" wrapText="1"/>
      <protection/>
    </xf>
    <xf numFmtId="0" fontId="17" fillId="0" borderId="5" xfId="0" applyAlignment="1" applyProtection="1">
      <alignment horizontal="left" vertical="top" wrapText="1"/>
      <protection/>
    </xf>
    <xf numFmtId="0" fontId="17" fillId="0" borderId="4" xfId="0" applyAlignment="1" applyProtection="1">
      <alignment horizontal="left" vertical="top" wrapText="1"/>
      <protection/>
    </xf>
    <xf numFmtId="176" fontId="19" fillId="0" borderId="3" xfId="0" applyAlignment="1" applyProtection="1">
      <alignment vertical="top" wrapText="1"/>
      <protection/>
    </xf>
    <xf numFmtId="176" fontId="19" fillId="0" borderId="5" xfId="0" applyAlignment="1" applyProtection="1">
      <alignment vertical="top" wrapText="1"/>
      <protection/>
    </xf>
    <xf numFmtId="0" fontId="1" fillId="0" borderId="0" xfId="0" applyAlignment="1" applyProtection="1">
      <alignment/>
      <protection locked="0"/>
    </xf>
    <xf numFmtId="0" fontId="16" fillId="0" borderId="1" xfId="0" applyAlignment="1" applyProtection="1">
      <alignment horizontal="center" vertical="top" wrapText="1"/>
      <protection/>
    </xf>
    <xf numFmtId="0" fontId="12" fillId="0" borderId="6" xfId="0" applyAlignment="1" applyProtection="1">
      <alignment vertical="center" wrapText="1"/>
      <protection/>
    </xf>
    <xf numFmtId="176" fontId="4" fillId="0" borderId="1" xfId="0" applyAlignment="1" applyProtection="1">
      <alignment horizontal="left" vertical="top" wrapText="1"/>
      <protection/>
    </xf>
    <xf numFmtId="176" fontId="13" fillId="0" borderId="1" xfId="0" applyAlignment="1" applyProtection="1">
      <alignment horizontal="left" vertical="top" wrapText="1"/>
      <protection/>
    </xf>
    <xf numFmtId="0" fontId="13" fillId="0" borderId="7" xfId="0" applyAlignment="1" applyProtection="1">
      <alignment horizontal="center" vertical="center" wrapText="1"/>
      <protection/>
    </xf>
    <xf numFmtId="0" fontId="13" fillId="0" borderId="8" xfId="0" applyAlignment="1" applyProtection="1">
      <alignment horizontal="center" vertical="center" wrapText="1"/>
      <protection/>
    </xf>
    <xf numFmtId="0" fontId="11" fillId="0" borderId="4" xfId="0" applyAlignment="1" applyProtection="1">
      <alignment horizontal="center" vertical="center" wrapText="1"/>
      <protection/>
    </xf>
    <xf numFmtId="0" fontId="11" fillId="0" borderId="7" xfId="0" applyAlignment="1" applyProtection="1">
      <alignment horizontal="center" vertical="center" wrapText="1"/>
      <protection/>
    </xf>
    <xf numFmtId="0" fontId="11" fillId="0" borderId="6" xfId="0" applyAlignment="1" applyProtection="1">
      <alignment horizontal="center" vertical="center" wrapText="1"/>
      <protection/>
    </xf>
    <xf numFmtId="0" fontId="7" fillId="0" borderId="6" xfId="0" applyAlignment="1" applyProtection="1">
      <alignment vertical="top" wrapText="1"/>
      <protection/>
    </xf>
    <xf numFmtId="0" fontId="7" fillId="0" borderId="6" xfId="0" applyAlignment="1" applyProtection="1">
      <alignment horizontal="left" vertical="top" wrapText="1"/>
      <protection/>
    </xf>
    <xf numFmtId="0" fontId="7" fillId="0" borderId="8" xfId="0" applyAlignment="1" applyProtection="1">
      <alignment vertical="top" wrapText="1"/>
      <protection/>
    </xf>
    <xf numFmtId="176" fontId="20" fillId="0" borderId="1" xfId="0" applyAlignment="1" applyProtection="1">
      <alignment horizontal="center" vertical="center" wrapText="1"/>
      <protection locked="0"/>
    </xf>
    <xf numFmtId="0" fontId="20" fillId="0" borderId="1" xfId="0" applyAlignment="1" applyProtection="1">
      <alignment horizontal="center" vertical="center" wrapText="1"/>
      <protection/>
    </xf>
    <xf numFmtId="0" fontId="21" fillId="0" borderId="1" xfId="0" applyAlignment="1" applyProtection="1">
      <alignment horizontal="center" vertical="center" wrapText="1"/>
      <protection/>
    </xf>
    <xf numFmtId="0" fontId="20" fillId="0" borderId="1" xfId="0" applyAlignment="1" applyProtection="1">
      <alignment horizontal="center" vertical="center" wrapText="1"/>
      <protection locked="0"/>
    </xf>
    <xf numFmtId="0" fontId="12" fillId="0" borderId="1" xfId="0" applyAlignment="1" applyProtection="1">
      <alignment horizontal="center" vertical="center" wrapText="1"/>
      <protection locked="0"/>
    </xf>
    <xf numFmtId="0" fontId="11" fillId="0" borderId="1" xfId="0" applyAlignment="1" applyProtection="1">
      <alignment horizontal="center" vertical="center" wrapText="1"/>
      <protection locked="0"/>
    </xf>
    <xf numFmtId="178" fontId="22" fillId="0" borderId="1" xfId="0" applyAlignment="1" applyProtection="1">
      <alignment horizontal="center" vertical="center" wrapText="1"/>
      <protection/>
    </xf>
    <xf numFmtId="178" fontId="22" fillId="0" borderId="1" xfId="0" applyAlignment="1" applyProtection="1">
      <alignment horizontal="center" vertical="center" wrapText="1"/>
      <protection locked="0"/>
    </xf>
    <xf numFmtId="0" fontId="22" fillId="0" borderId="1" xfId="0" applyAlignment="1" applyProtection="1">
      <alignment horizontal="left" vertical="center" wrapText="1"/>
      <protection locked="0"/>
    </xf>
    <xf numFmtId="0" fontId="11" fillId="0" borderId="1" xfId="0" applyAlignment="1" applyProtection="1">
      <alignment horizontal="center" vertical="center" wrapText="1"/>
      <protection/>
    </xf>
    <xf numFmtId="0" fontId="13" fillId="0" borderId="1" xfId="0" applyAlignment="1" applyProtection="1">
      <alignment vertical="top" wrapText="1"/>
      <protection/>
    </xf>
    <xf numFmtId="0" fontId="0" fillId="0" borderId="1" xfId="0" applyAlignment="1" applyProtection="1">
      <alignment horizontal="left" vertical="center" wrapText="1"/>
      <protection locked="0"/>
    </xf>
    <xf numFmtId="0" fontId="23" fillId="0" borderId="1" xfId="0" applyAlignment="1" applyProtection="1">
      <alignment horizontal="center" vertical="center" wrapText="1"/>
      <protection locked="0"/>
    </xf>
    <xf numFmtId="0" fontId="0" fillId="0" borderId="1" xfId="0" applyAlignment="1" applyProtection="1">
      <alignment horizontal="center" vertical="center" wrapText="1"/>
      <protection locked="0"/>
    </xf>
    <xf numFmtId="0" fontId="0" fillId="0" borderId="1" xfId="0" applyAlignment="1" applyProtection="1">
      <alignment horizontal="center" vertical="center"/>
      <protection locked="0"/>
    </xf>
    <xf numFmtId="178" fontId="23" fillId="0" borderId="1" xfId="0" applyAlignment="1" applyProtection="1">
      <alignment horizontal="center" vertical="center" wrapText="1"/>
      <protection/>
    </xf>
    <xf numFmtId="178" fontId="23" fillId="0" borderId="1" xfId="0" applyAlignment="1" applyProtection="1">
      <alignment horizontal="center" vertical="center" wrapText="1"/>
      <protection locked="0"/>
    </xf>
    <xf numFmtId="0" fontId="23" fillId="0" borderId="1" xfId="0" applyAlignment="1" applyProtection="1">
      <alignment horizontal="left" vertical="center" wrapText="1"/>
      <protection locked="0"/>
    </xf>
    <xf numFmtId="0" fontId="13" fillId="0" borderId="1" xfId="0" applyAlignment="1" applyProtection="1">
      <alignment horizontal="center" vertical="center"/>
      <protection locked="0"/>
    </xf>
    <xf numFmtId="0" fontId="5" fillId="0" borderId="1" xfId="0" applyAlignment="1" applyProtection="1">
      <alignment horizontal="left" vertical="center" wrapText="1"/>
      <protection locked="0"/>
    </xf>
    <xf numFmtId="0" fontId="12" fillId="0" borderId="1" xfId="0" applyAlignment="1" applyProtection="1">
      <alignment wrapText="1"/>
      <protection/>
    </xf>
    <xf numFmtId="0" fontId="0" fillId="0" borderId="1" xfId="0" applyAlignment="1" applyProtection="1">
      <alignment horizontal="left" vertical="center" wrapText="1"/>
      <protection/>
    </xf>
    <xf numFmtId="0" fontId="12" fillId="0" borderId="1" xfId="0" applyAlignment="1" applyProtection="1">
      <alignment horizontal="left" vertical="center" wrapText="1"/>
      <protection/>
    </xf>
    <xf numFmtId="0" fontId="22" fillId="0" borderId="1" xfId="0" applyAlignment="1" applyProtection="1">
      <alignment horizontal="center" vertical="center" wrapText="1"/>
      <protection locked="0"/>
    </xf>
    <xf numFmtId="0" fontId="24" fillId="0" borderId="1" xfId="0" applyAlignment="1" applyProtection="1">
      <alignment horizontal="center" vertical="center"/>
      <protection locked="0"/>
    </xf>
    <xf numFmtId="0" fontId="24" fillId="0" borderId="1" xfId="0" applyAlignment="1" applyProtection="1">
      <alignment horizontal="center" vertical="center" wrapText="1"/>
      <protection locked="0"/>
    </xf>
    <xf numFmtId="0" fontId="11" fillId="0" borderId="9" xfId="0" applyAlignment="1" applyProtection="1">
      <alignment horizontal="left" vertical="center" wrapText="1"/>
      <protection/>
    </xf>
    <xf numFmtId="0" fontId="11" fillId="0" borderId="9" xfId="0" applyAlignment="1" applyProtection="1">
      <alignment horizontal="center" vertical="center" wrapText="1"/>
      <protection/>
    </xf>
    <xf numFmtId="0" fontId="7" fillId="0" borderId="9" xfId="0" applyAlignment="1" applyProtection="1">
      <alignment vertical="top" wrapText="1"/>
      <protection/>
    </xf>
    <xf numFmtId="0" fontId="7" fillId="0" borderId="9" xfId="0" applyAlignment="1" applyProtection="1">
      <alignment horizontal="left" vertical="top" wrapText="1"/>
      <protection/>
    </xf>
    <xf numFmtId="176" fontId="11" fillId="0" borderId="9" xfId="0" applyAlignment="1" applyProtection="1">
      <alignment horizontal="center" vertical="center" wrapText="1"/>
      <protection locked="0"/>
    </xf>
    <xf numFmtId="0" fontId="21" fillId="0" borderId="9" xfId="0" applyAlignment="1" applyProtection="1">
      <alignment horizontal="center" vertical="center" wrapText="1"/>
      <protection/>
    </xf>
    <xf numFmtId="0" fontId="12" fillId="0" borderId="9" xfId="0" applyAlignment="1" applyProtection="1">
      <alignment horizontal="left" vertical="center" wrapText="1"/>
      <protection/>
    </xf>
    <xf numFmtId="0" fontId="12" fillId="0" borderId="9" xfId="0" applyAlignment="1" applyProtection="1">
      <alignment horizontal="center" vertical="center" wrapText="1"/>
      <protection/>
    </xf>
    <xf numFmtId="0" fontId="2" fillId="0" borderId="9" xfId="0" applyAlignment="1" applyProtection="1">
      <alignment vertical="top" wrapText="1"/>
      <protection/>
    </xf>
    <xf numFmtId="0" fontId="2" fillId="0" borderId="9" xfId="0" applyAlignment="1" applyProtection="1">
      <alignment horizontal="left" vertical="top" wrapText="1"/>
      <protection/>
    </xf>
    <xf numFmtId="176" fontId="12" fillId="0" borderId="9" xfId="0" applyAlignment="1" applyProtection="1">
      <alignment horizontal="center" vertical="center" wrapText="1"/>
      <protection locked="0"/>
    </xf>
    <xf numFmtId="0" fontId="24" fillId="0" borderId="9" xfId="0" applyAlignment="1" applyProtection="1">
      <alignment horizontal="center" vertical="center" wrapText="1"/>
      <protection/>
    </xf>
    <xf numFmtId="0" fontId="12" fillId="0" borderId="9" xfId="0" applyAlignment="1" applyProtection="1">
      <alignment horizontal="left" vertical="center" wrapText="1"/>
      <protection locked="0"/>
    </xf>
    <xf numFmtId="0" fontId="12" fillId="0" borderId="0" xfId="0" applyAlignment="1" applyProtection="1">
      <alignment horizontal="left" vertical="center" wrapText="1"/>
      <protection/>
    </xf>
    <xf numFmtId="0" fontId="12" fillId="0" borderId="0" xfId="0" applyAlignment="1" applyProtection="1">
      <alignment horizontal="center" vertical="center" wrapText="1"/>
      <protection/>
    </xf>
    <xf numFmtId="0" fontId="2" fillId="0" borderId="0" xfId="0" applyAlignment="1" applyProtection="1">
      <alignment vertical="top" wrapText="1"/>
      <protection/>
    </xf>
    <xf numFmtId="0" fontId="2" fillId="0" borderId="0" xfId="0" applyAlignment="1" applyProtection="1">
      <alignment horizontal="left" vertical="top" wrapText="1"/>
      <protection/>
    </xf>
    <xf numFmtId="176" fontId="12" fillId="0" borderId="0" xfId="0" applyAlignment="1" applyProtection="1">
      <alignment horizontal="center" vertical="center" wrapText="1"/>
      <protection locked="0"/>
    </xf>
    <xf numFmtId="0" fontId="24" fillId="0" borderId="0" xfId="0" applyAlignment="1" applyProtection="1">
      <alignment horizontal="center" vertical="center" wrapText="1"/>
      <protection/>
    </xf>
    <xf numFmtId="0" fontId="12" fillId="0" borderId="0" xfId="0" applyAlignment="1" applyProtection="1">
      <alignment horizontal="left" vertical="center" wrapText="1"/>
      <protection locked="0"/>
    </xf>
    <xf numFmtId="0" fontId="3" fillId="0" borderId="0" xfId="0" applyAlignment="1" applyProtection="1">
      <alignment vertical="center" wrapText="1"/>
      <protection/>
    </xf>
    <xf numFmtId="0" fontId="3" fillId="0" borderId="0" xfId="0" applyAlignment="1" applyProtection="1">
      <alignment horizontal="center" vertical="center" wrapText="1"/>
      <protection/>
    </xf>
    <xf numFmtId="176" fontId="3" fillId="0" borderId="0" xfId="0" applyAlignment="1" applyProtection="1">
      <alignment horizontal="center" vertical="center" wrapText="1"/>
      <protection locked="0"/>
    </xf>
    <xf numFmtId="0" fontId="4" fillId="0" borderId="0" xfId="0" applyAlignment="1" applyProtection="1">
      <alignment horizontal="center" vertical="center" wrapText="1"/>
      <protection/>
    </xf>
    <xf numFmtId="0" fontId="3" fillId="0" borderId="0" xfId="0" applyAlignment="1" applyProtection="1">
      <alignment horizontal="left" vertical="center" wrapText="1"/>
      <protection locked="0"/>
    </xf>
    <xf numFmtId="0" fontId="3" fillId="0" borderId="0" xfId="0" applyAlignment="1" applyProtection="1">
      <alignment vertical="center" wrapText="1"/>
      <protection locked="0"/>
    </xf>
    <xf numFmtId="0" fontId="3" fillId="0" borderId="0" xfId="0"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OutlineSymbols="0" defaultGridColor="0" colorId="23" workbookViewId="0" topLeftCell="A1">
      <selection activeCell="A1" sqref="A1"/>
    </sheetView>
  </sheetViews>
  <sheetFormatPr defaultColWidth="9.00390625" defaultRowHeight="14.25"/>
  <cols>
    <col min="1" max="16384" width="9.00390625" style="1" customWidth="1"/>
  </cols>
  <sheetData/>
  <sheetProtection/>
  <printOptions/>
  <pageMargins left="0.7499062639521802" right="0.7499062639521802" top="0.9998749560258521" bottom="0.9998749560258521" header="0.49993747801292604" footer="0.49993747801292604"/>
  <pageSetup orientation="portrait" paperSize="9"/>
</worksheet>
</file>

<file path=xl/worksheets/sheet2.xml><?xml version="1.0" encoding="utf-8"?>
<worksheet xmlns="http://schemas.openxmlformats.org/spreadsheetml/2006/main" xmlns:r="http://schemas.openxmlformats.org/officeDocument/2006/relationships">
  <dimension ref="A1:AJ101"/>
  <sheetViews>
    <sheetView tabSelected="1" defaultGridColor="0" zoomScale="85" zoomScaleNormal="85" colorId="23" workbookViewId="0" topLeftCell="A29">
      <selection activeCell="AM33" sqref="AM33"/>
    </sheetView>
  </sheetViews>
  <sheetFormatPr defaultColWidth="9.00390625" defaultRowHeight="14.25"/>
  <cols>
    <col min="1" max="1" width="4.625" style="3" customWidth="1"/>
    <col min="2" max="2" width="4.25390625" style="3" customWidth="1"/>
    <col min="3" max="3" width="5.125" style="3" hidden="1" customWidth="1"/>
    <col min="4" max="4" width="5.25390625" style="4" customWidth="1"/>
    <col min="5" max="5" width="27.50390625" style="5" customWidth="1"/>
    <col min="6" max="6" width="27.00390625" style="6" customWidth="1"/>
    <col min="7" max="7" width="68.00390625" style="7" customWidth="1"/>
    <col min="8" max="8" width="5.875" style="8" customWidth="1"/>
    <col min="9" max="9" width="5.25390625" style="9" customWidth="1"/>
    <col min="10" max="10" width="8.50390625" style="9" customWidth="1"/>
    <col min="11" max="11" width="9.00390625" style="10" customWidth="1"/>
    <col min="12" max="12" width="6.875" style="10" customWidth="1"/>
    <col min="13" max="13" width="18.625" style="11" hidden="1" customWidth="1"/>
    <col min="14" max="14" width="24.50390625" style="3" hidden="1" customWidth="1"/>
    <col min="15" max="15" width="1.75390625" style="3" hidden="1" customWidth="1"/>
    <col min="16" max="16" width="4.75390625" style="3" hidden="1" customWidth="1"/>
    <col min="17" max="17" width="4.375" style="3" hidden="1" customWidth="1"/>
    <col min="18" max="18" width="5.50390625" style="4" hidden="1" customWidth="1"/>
    <col min="19" max="20" width="5.375" style="4" hidden="1" customWidth="1"/>
    <col min="21" max="21" width="34.25390625" style="4" hidden="1" customWidth="1"/>
    <col min="22" max="24" width="3.875" style="4" hidden="1" customWidth="1"/>
    <col min="25" max="33" width="3.25390625" style="4" hidden="1" customWidth="1"/>
    <col min="34" max="34" width="8.25390625" style="12" hidden="1" customWidth="1"/>
    <col min="35" max="35" width="6.25390625" style="12" hidden="1" customWidth="1"/>
    <col min="36" max="36" width="6.25390625" style="13" hidden="1" customWidth="1"/>
    <col min="37" max="16384" width="9.00390625" style="3" customWidth="1"/>
  </cols>
  <sheetData>
    <row r="1" spans="1:36" s="1" customFormat="1" ht="14.25" customHeight="1" hidden="1">
      <c r="A1" s="14" t="s">
        <v>0</v>
      </c>
      <c r="B1" s="14">
        <f>COUNTIF(X33:X93,"A+1")</f>
        <v>0</v>
      </c>
      <c r="D1" s="15"/>
      <c r="E1" s="16" t="s">
        <v>1</v>
      </c>
      <c r="F1" s="16">
        <v>100</v>
      </c>
      <c r="G1" s="17">
        <v>99</v>
      </c>
      <c r="H1" s="8">
        <v>98</v>
      </c>
      <c r="I1" s="18">
        <v>97</v>
      </c>
      <c r="J1" s="18"/>
      <c r="K1" s="19"/>
      <c r="L1" s="19"/>
      <c r="M1" s="11"/>
      <c r="N1" s="3"/>
      <c r="P1" s="3"/>
      <c r="Q1" s="3"/>
      <c r="R1" s="15"/>
      <c r="S1" s="15"/>
      <c r="T1" s="15"/>
      <c r="U1" s="4"/>
      <c r="V1" s="4"/>
      <c r="W1" s="4"/>
      <c r="X1" s="4"/>
      <c r="Y1" s="4"/>
      <c r="Z1" s="4"/>
      <c r="AA1" s="4"/>
      <c r="AB1" s="4"/>
      <c r="AC1" s="4"/>
      <c r="AD1" s="4"/>
      <c r="AE1" s="4"/>
      <c r="AF1" s="4"/>
      <c r="AG1" s="4"/>
      <c r="AH1" s="20"/>
      <c r="AI1" s="20"/>
      <c r="AJ1" s="21"/>
    </row>
    <row r="2" spans="1:36" s="1" customFormat="1" ht="14.25" customHeight="1" hidden="1">
      <c r="A2" s="14" t="s">
        <v>2</v>
      </c>
      <c r="B2" s="14">
        <f>COUNTIF(X33:X93,"A+2")</f>
        <v>0</v>
      </c>
      <c r="D2" s="15"/>
      <c r="E2" s="16" t="s">
        <v>3</v>
      </c>
      <c r="F2" s="16">
        <v>100</v>
      </c>
      <c r="G2" s="17">
        <v>99</v>
      </c>
      <c r="H2" s="8">
        <v>98</v>
      </c>
      <c r="I2" s="18">
        <v>97</v>
      </c>
      <c r="J2" s="18"/>
      <c r="K2" s="19"/>
      <c r="L2" s="19"/>
      <c r="M2" s="11"/>
      <c r="N2" s="3"/>
      <c r="P2" s="22"/>
      <c r="Q2" s="22"/>
      <c r="R2" s="23"/>
      <c r="S2" s="23"/>
      <c r="T2" s="23"/>
      <c r="U2" s="24"/>
      <c r="V2" s="24"/>
      <c r="W2" s="24"/>
      <c r="X2" s="24"/>
      <c r="Y2" s="24"/>
      <c r="Z2" s="24"/>
      <c r="AA2" s="4"/>
      <c r="AB2" s="4"/>
      <c r="AC2" s="4"/>
      <c r="AD2" s="4"/>
      <c r="AE2" s="4"/>
      <c r="AF2" s="4"/>
      <c r="AG2" s="4"/>
      <c r="AH2" s="20"/>
      <c r="AI2" s="20"/>
      <c r="AJ2" s="21"/>
    </row>
    <row r="3" spans="1:36" s="1" customFormat="1" ht="14.25" customHeight="1" hidden="1">
      <c r="A3" s="14" t="s">
        <v>4</v>
      </c>
      <c r="B3" s="14">
        <f>COUNTIF(X33:X93,"A+3")</f>
        <v>0</v>
      </c>
      <c r="D3" s="15"/>
      <c r="E3" s="16" t="s">
        <v>5</v>
      </c>
      <c r="F3" s="16">
        <v>100</v>
      </c>
      <c r="G3" s="17">
        <v>99</v>
      </c>
      <c r="H3" s="8">
        <v>98</v>
      </c>
      <c r="I3" s="18">
        <v>97</v>
      </c>
      <c r="J3" s="18"/>
      <c r="K3" s="19"/>
      <c r="L3" s="19"/>
      <c r="M3" s="11"/>
      <c r="N3" s="3"/>
      <c r="P3" s="3"/>
      <c r="Q3" s="3"/>
      <c r="R3" s="15"/>
      <c r="S3" s="15"/>
      <c r="T3" s="15"/>
      <c r="U3" s="4"/>
      <c r="V3" s="4"/>
      <c r="W3" s="4"/>
      <c r="X3" s="4"/>
      <c r="Y3" s="4"/>
      <c r="Z3" s="4"/>
      <c r="AA3" s="4"/>
      <c r="AB3" s="4"/>
      <c r="AC3" s="4"/>
      <c r="AD3" s="4"/>
      <c r="AE3" s="4"/>
      <c r="AF3" s="4"/>
      <c r="AG3" s="4"/>
      <c r="AH3" s="20"/>
      <c r="AI3" s="20"/>
      <c r="AJ3" s="21"/>
    </row>
    <row r="4" spans="1:36" s="1" customFormat="1" ht="14.25" customHeight="1" hidden="1">
      <c r="A4" s="14" t="s">
        <v>6</v>
      </c>
      <c r="B4" s="14">
        <f>COUNTIF(X33:X93,"A+4")</f>
        <v>0</v>
      </c>
      <c r="D4" s="15"/>
      <c r="E4" s="16" t="s">
        <v>7</v>
      </c>
      <c r="F4" s="16">
        <v>100</v>
      </c>
      <c r="G4" s="17">
        <v>99</v>
      </c>
      <c r="H4" s="8">
        <v>98</v>
      </c>
      <c r="I4" s="18">
        <v>97</v>
      </c>
      <c r="J4" s="18"/>
      <c r="K4" s="19"/>
      <c r="L4" s="19"/>
      <c r="M4" s="11"/>
      <c r="N4" s="3"/>
      <c r="P4" s="3"/>
      <c r="Q4" s="3"/>
      <c r="R4" s="15"/>
      <c r="S4" s="15"/>
      <c r="T4" s="15"/>
      <c r="U4" s="4"/>
      <c r="V4" s="4"/>
      <c r="W4" s="4"/>
      <c r="X4" s="4"/>
      <c r="Y4" s="4"/>
      <c r="Z4" s="4"/>
      <c r="AA4" s="4"/>
      <c r="AB4" s="4"/>
      <c r="AC4" s="4"/>
      <c r="AD4" s="4"/>
      <c r="AE4" s="4"/>
      <c r="AF4" s="4"/>
      <c r="AG4" s="4"/>
      <c r="AH4" s="20"/>
      <c r="AI4" s="20"/>
      <c r="AJ4" s="21"/>
    </row>
    <row r="5" spans="1:36" s="1" customFormat="1" ht="14.25" customHeight="1" hidden="1">
      <c r="A5" s="14" t="s">
        <v>8</v>
      </c>
      <c r="B5" s="14">
        <f>COUNTIF(X33:X93,"A1")</f>
        <v>0</v>
      </c>
      <c r="D5" s="15"/>
      <c r="E5" s="16" t="s">
        <v>9</v>
      </c>
      <c r="F5" s="16">
        <v>96</v>
      </c>
      <c r="G5" s="17">
        <v>95</v>
      </c>
      <c r="H5" s="8">
        <v>94</v>
      </c>
      <c r="I5" s="18"/>
      <c r="J5" s="18"/>
      <c r="K5" s="19"/>
      <c r="L5" s="19"/>
      <c r="M5" s="11"/>
      <c r="N5" s="3"/>
      <c r="P5" s="3"/>
      <c r="Q5" s="3"/>
      <c r="R5" s="15"/>
      <c r="S5" s="15"/>
      <c r="T5" s="15"/>
      <c r="U5" s="4"/>
      <c r="V5" s="4"/>
      <c r="W5" s="4"/>
      <c r="X5" s="4"/>
      <c r="Y5" s="4"/>
      <c r="Z5" s="4"/>
      <c r="AA5" s="4"/>
      <c r="AB5" s="4"/>
      <c r="AC5" s="4"/>
      <c r="AD5" s="4"/>
      <c r="AE5" s="4"/>
      <c r="AF5" s="4"/>
      <c r="AG5" s="4"/>
      <c r="AH5" s="20"/>
      <c r="AI5" s="20"/>
      <c r="AJ5" s="21"/>
    </row>
    <row r="6" spans="1:36" s="1" customFormat="1" ht="14.25" customHeight="1" hidden="1">
      <c r="A6" s="14" t="s">
        <v>10</v>
      </c>
      <c r="B6" s="14">
        <f>COUNTIF(X33:X93,"A2")</f>
        <v>0</v>
      </c>
      <c r="D6" s="15"/>
      <c r="E6" s="16" t="s">
        <v>11</v>
      </c>
      <c r="F6" s="16">
        <v>96</v>
      </c>
      <c r="G6" s="17">
        <v>95</v>
      </c>
      <c r="H6" s="8">
        <v>94</v>
      </c>
      <c r="I6" s="18"/>
      <c r="J6" s="18"/>
      <c r="K6" s="19"/>
      <c r="L6" s="19"/>
      <c r="M6" s="11"/>
      <c r="N6" s="3"/>
      <c r="P6" s="3"/>
      <c r="Q6" s="3"/>
      <c r="R6" s="15"/>
      <c r="S6" s="15"/>
      <c r="T6" s="15"/>
      <c r="U6" s="4"/>
      <c r="V6" s="4"/>
      <c r="W6" s="4"/>
      <c r="X6" s="4"/>
      <c r="Y6" s="4"/>
      <c r="Z6" s="4"/>
      <c r="AA6" s="4"/>
      <c r="AB6" s="4"/>
      <c r="AC6" s="4"/>
      <c r="AD6" s="4"/>
      <c r="AE6" s="4"/>
      <c r="AF6" s="4"/>
      <c r="AG6" s="4"/>
      <c r="AH6" s="20"/>
      <c r="AI6" s="20"/>
      <c r="AJ6" s="21"/>
    </row>
    <row r="7" spans="1:36" s="1" customFormat="1" ht="14.25" customHeight="1" hidden="1">
      <c r="A7" s="14" t="s">
        <v>12</v>
      </c>
      <c r="B7" s="14">
        <f>COUNTIF(X33:X93,"A3")</f>
        <v>0</v>
      </c>
      <c r="D7" s="15"/>
      <c r="E7" s="16" t="s">
        <v>13</v>
      </c>
      <c r="F7" s="16">
        <v>96</v>
      </c>
      <c r="G7" s="17">
        <v>95</v>
      </c>
      <c r="H7" s="8">
        <v>94</v>
      </c>
      <c r="I7" s="18"/>
      <c r="J7" s="18"/>
      <c r="K7" s="19"/>
      <c r="L7" s="19"/>
      <c r="M7" s="11"/>
      <c r="N7" s="3"/>
      <c r="P7" s="3"/>
      <c r="Q7" s="3"/>
      <c r="R7" s="15"/>
      <c r="S7" s="15"/>
      <c r="T7" s="15"/>
      <c r="U7" s="4"/>
      <c r="V7" s="4"/>
      <c r="W7" s="4"/>
      <c r="X7" s="4"/>
      <c r="Y7" s="4"/>
      <c r="Z7" s="4"/>
      <c r="AA7" s="4"/>
      <c r="AB7" s="4"/>
      <c r="AC7" s="4"/>
      <c r="AD7" s="4"/>
      <c r="AE7" s="4"/>
      <c r="AF7" s="4"/>
      <c r="AG7" s="4"/>
      <c r="AH7" s="20"/>
      <c r="AI7" s="20"/>
      <c r="AJ7" s="21"/>
    </row>
    <row r="8" spans="1:36" s="1" customFormat="1" ht="14.25" customHeight="1" hidden="1">
      <c r="A8" s="14" t="s">
        <v>14</v>
      </c>
      <c r="B8" s="14">
        <f>COUNTIF(X33:X93,"A4")</f>
        <v>0</v>
      </c>
      <c r="D8" s="15"/>
      <c r="E8" s="16" t="s">
        <v>15</v>
      </c>
      <c r="F8" s="16">
        <v>96</v>
      </c>
      <c r="G8" s="17">
        <v>95</v>
      </c>
      <c r="H8" s="8">
        <v>94</v>
      </c>
      <c r="I8" s="18"/>
      <c r="J8" s="18"/>
      <c r="K8" s="19"/>
      <c r="L8" s="19"/>
      <c r="M8" s="11"/>
      <c r="N8" s="3"/>
      <c r="P8" s="3"/>
      <c r="Q8" s="3"/>
      <c r="R8" s="15"/>
      <c r="S8" s="15"/>
      <c r="T8" s="15"/>
      <c r="U8" s="4"/>
      <c r="V8" s="4"/>
      <c r="W8" s="4"/>
      <c r="X8" s="4"/>
      <c r="Y8" s="4"/>
      <c r="Z8" s="4"/>
      <c r="AA8" s="4"/>
      <c r="AB8" s="4"/>
      <c r="AC8" s="4"/>
      <c r="AD8" s="4"/>
      <c r="AE8" s="4"/>
      <c r="AF8" s="4"/>
      <c r="AG8" s="4"/>
      <c r="AH8" s="20"/>
      <c r="AI8" s="20"/>
      <c r="AJ8" s="21"/>
    </row>
    <row r="9" spans="1:36" s="1" customFormat="1" ht="14.25" customHeight="1" hidden="1">
      <c r="A9" s="14" t="s">
        <v>16</v>
      </c>
      <c r="B9" s="14">
        <f>COUNTIF(X33:X93,"A5")</f>
        <v>0</v>
      </c>
      <c r="D9" s="15"/>
      <c r="E9" s="16" t="s">
        <v>17</v>
      </c>
      <c r="F9" s="16">
        <v>96</v>
      </c>
      <c r="G9" s="17">
        <v>95</v>
      </c>
      <c r="H9" s="8">
        <v>94</v>
      </c>
      <c r="I9" s="18"/>
      <c r="J9" s="18"/>
      <c r="K9" s="19"/>
      <c r="L9" s="19"/>
      <c r="M9" s="11"/>
      <c r="N9" s="3"/>
      <c r="P9" s="3"/>
      <c r="Q9" s="3"/>
      <c r="R9" s="15"/>
      <c r="S9" s="15"/>
      <c r="T9" s="15"/>
      <c r="U9" s="4"/>
      <c r="V9" s="4"/>
      <c r="W9" s="4"/>
      <c r="X9" s="4"/>
      <c r="Y9" s="4"/>
      <c r="Z9" s="4"/>
      <c r="AA9" s="4"/>
      <c r="AB9" s="4"/>
      <c r="AC9" s="4"/>
      <c r="AD9" s="4"/>
      <c r="AE9" s="4"/>
      <c r="AF9" s="4"/>
      <c r="AG9" s="4"/>
      <c r="AH9" s="20"/>
      <c r="AI9" s="20"/>
      <c r="AJ9" s="21"/>
    </row>
    <row r="10" spans="1:36" s="1" customFormat="1" ht="14.25" customHeight="1" hidden="1">
      <c r="A10" s="14" t="s">
        <v>18</v>
      </c>
      <c r="B10" s="14">
        <f>COUNTIF(X33:X93,"A-1")</f>
        <v>0</v>
      </c>
      <c r="D10" s="15"/>
      <c r="E10" s="16" t="s">
        <v>19</v>
      </c>
      <c r="F10" s="16">
        <v>93</v>
      </c>
      <c r="G10" s="17">
        <v>92</v>
      </c>
      <c r="H10" s="8">
        <v>91</v>
      </c>
      <c r="I10" s="18">
        <v>90</v>
      </c>
      <c r="J10" s="18"/>
      <c r="K10" s="19"/>
      <c r="L10" s="19"/>
      <c r="M10" s="11"/>
      <c r="N10" s="3"/>
      <c r="P10" s="3"/>
      <c r="Q10" s="3"/>
      <c r="R10" s="15"/>
      <c r="S10" s="15"/>
      <c r="T10" s="15"/>
      <c r="U10" s="4"/>
      <c r="V10" s="4"/>
      <c r="W10" s="4"/>
      <c r="X10" s="4"/>
      <c r="Y10" s="4"/>
      <c r="Z10" s="4"/>
      <c r="AA10" s="4"/>
      <c r="AB10" s="4"/>
      <c r="AC10" s="4"/>
      <c r="AD10" s="4"/>
      <c r="AE10" s="4"/>
      <c r="AF10" s="4"/>
      <c r="AG10" s="4"/>
      <c r="AH10" s="20"/>
      <c r="AI10" s="20"/>
      <c r="AJ10" s="21"/>
    </row>
    <row r="11" spans="1:36" s="1" customFormat="1" ht="14.25" customHeight="1" hidden="1">
      <c r="A11" s="14" t="s">
        <v>20</v>
      </c>
      <c r="B11" s="14">
        <f>COUNTIF(X33:X93,"A-2")</f>
        <v>0</v>
      </c>
      <c r="D11" s="15"/>
      <c r="E11" s="16" t="s">
        <v>21</v>
      </c>
      <c r="F11" s="16">
        <v>93</v>
      </c>
      <c r="G11" s="17">
        <v>92</v>
      </c>
      <c r="H11" s="8">
        <v>91</v>
      </c>
      <c r="I11" s="18">
        <v>90</v>
      </c>
      <c r="J11" s="18"/>
      <c r="K11" s="19"/>
      <c r="L11" s="19"/>
      <c r="M11" s="11"/>
      <c r="N11" s="3"/>
      <c r="P11" s="3"/>
      <c r="Q11" s="3"/>
      <c r="R11" s="15"/>
      <c r="S11" s="15"/>
      <c r="T11" s="15"/>
      <c r="U11" s="4"/>
      <c r="V11" s="4"/>
      <c r="W11" s="4"/>
      <c r="X11" s="4"/>
      <c r="Y11" s="4"/>
      <c r="Z11" s="4"/>
      <c r="AA11" s="4"/>
      <c r="AB11" s="4"/>
      <c r="AC11" s="4"/>
      <c r="AD11" s="4"/>
      <c r="AE11" s="4"/>
      <c r="AF11" s="4"/>
      <c r="AG11" s="4"/>
      <c r="AH11" s="20"/>
      <c r="AI11" s="20"/>
      <c r="AJ11" s="21"/>
    </row>
    <row r="12" spans="1:36" s="1" customFormat="1" ht="14.25" customHeight="1" hidden="1">
      <c r="A12" s="14" t="s">
        <v>22</v>
      </c>
      <c r="B12" s="14">
        <f>COUNTIF(X33:X93,"A-3")</f>
        <v>0</v>
      </c>
      <c r="D12" s="15"/>
      <c r="E12" s="16" t="s">
        <v>23</v>
      </c>
      <c r="F12" s="16">
        <v>93</v>
      </c>
      <c r="G12" s="17">
        <v>92</v>
      </c>
      <c r="H12" s="8">
        <v>91</v>
      </c>
      <c r="I12" s="18">
        <v>90</v>
      </c>
      <c r="J12" s="18"/>
      <c r="K12" s="19"/>
      <c r="L12" s="19"/>
      <c r="M12" s="11"/>
      <c r="N12" s="3"/>
      <c r="P12" s="3"/>
      <c r="Q12" s="3"/>
      <c r="R12" s="15"/>
      <c r="S12" s="15"/>
      <c r="T12" s="15"/>
      <c r="U12" s="4"/>
      <c r="V12" s="4"/>
      <c r="W12" s="4"/>
      <c r="X12" s="4"/>
      <c r="Y12" s="4"/>
      <c r="Z12" s="4"/>
      <c r="AA12" s="4"/>
      <c r="AB12" s="4"/>
      <c r="AC12" s="4"/>
      <c r="AD12" s="4"/>
      <c r="AE12" s="4"/>
      <c r="AF12" s="4"/>
      <c r="AG12" s="4"/>
      <c r="AH12" s="20"/>
      <c r="AI12" s="20"/>
      <c r="AJ12" s="21"/>
    </row>
    <row r="13" spans="1:36" s="1" customFormat="1" ht="14.25" customHeight="1" hidden="1">
      <c r="A13" s="14" t="s">
        <v>24</v>
      </c>
      <c r="B13" s="14">
        <f>COUNTIF(X33:X93,"A-4")</f>
        <v>0</v>
      </c>
      <c r="D13" s="15"/>
      <c r="E13" s="16" t="s">
        <v>25</v>
      </c>
      <c r="F13" s="16">
        <v>93</v>
      </c>
      <c r="G13" s="17">
        <v>92</v>
      </c>
      <c r="H13" s="8">
        <v>91</v>
      </c>
      <c r="I13" s="18">
        <v>90</v>
      </c>
      <c r="J13" s="18"/>
      <c r="K13" s="19"/>
      <c r="L13" s="19"/>
      <c r="M13" s="11"/>
      <c r="N13" s="3"/>
      <c r="P13" s="3"/>
      <c r="Q13" s="3"/>
      <c r="R13" s="15"/>
      <c r="S13" s="15"/>
      <c r="T13" s="15"/>
      <c r="U13" s="4"/>
      <c r="V13" s="4"/>
      <c r="W13" s="4"/>
      <c r="X13" s="4"/>
      <c r="Y13" s="4"/>
      <c r="Z13" s="4"/>
      <c r="AA13" s="4"/>
      <c r="AB13" s="4"/>
      <c r="AC13" s="4"/>
      <c r="AD13" s="4"/>
      <c r="AE13" s="4"/>
      <c r="AF13" s="4"/>
      <c r="AG13" s="4"/>
      <c r="AH13" s="20"/>
      <c r="AI13" s="20"/>
      <c r="AJ13" s="21"/>
    </row>
    <row r="14" spans="1:36" s="1" customFormat="1" ht="14.25" customHeight="1" hidden="1">
      <c r="A14" s="14" t="s">
        <v>26</v>
      </c>
      <c r="B14" s="14">
        <f>COUNTIF(X33:X93,"A-5")</f>
        <v>0</v>
      </c>
      <c r="D14" s="15"/>
      <c r="E14" s="16" t="s">
        <v>27</v>
      </c>
      <c r="F14" s="16">
        <v>93</v>
      </c>
      <c r="G14" s="17">
        <v>92</v>
      </c>
      <c r="H14" s="8">
        <v>91</v>
      </c>
      <c r="I14" s="18">
        <v>90</v>
      </c>
      <c r="J14" s="18"/>
      <c r="K14" s="19"/>
      <c r="L14" s="19"/>
      <c r="M14" s="11"/>
      <c r="N14" s="3"/>
      <c r="P14" s="3"/>
      <c r="Q14" s="3"/>
      <c r="R14" s="15"/>
      <c r="S14" s="15"/>
      <c r="T14" s="15"/>
      <c r="U14" s="4"/>
      <c r="V14" s="4"/>
      <c r="W14" s="4"/>
      <c r="X14" s="4"/>
      <c r="Y14" s="4"/>
      <c r="Z14" s="4"/>
      <c r="AA14" s="4"/>
      <c r="AB14" s="4"/>
      <c r="AC14" s="4"/>
      <c r="AD14" s="4"/>
      <c r="AE14" s="4"/>
      <c r="AF14" s="4"/>
      <c r="AG14" s="4"/>
      <c r="AH14" s="20"/>
      <c r="AI14" s="20"/>
      <c r="AJ14" s="21"/>
    </row>
    <row r="15" spans="1:36" s="1" customFormat="1" ht="14.25" customHeight="1" hidden="1">
      <c r="A15" s="14" t="s">
        <v>28</v>
      </c>
      <c r="B15" s="14">
        <f>COUNTIF(X33:X93,"A-6")</f>
        <v>0</v>
      </c>
      <c r="D15" s="15"/>
      <c r="E15" s="16" t="s">
        <v>29</v>
      </c>
      <c r="F15" s="16">
        <v>93</v>
      </c>
      <c r="G15" s="17">
        <v>92</v>
      </c>
      <c r="H15" s="8">
        <v>91</v>
      </c>
      <c r="I15" s="18">
        <v>90</v>
      </c>
      <c r="J15" s="18"/>
      <c r="K15" s="19"/>
      <c r="L15" s="19"/>
      <c r="M15" s="11"/>
      <c r="N15" s="3"/>
      <c r="P15" s="3"/>
      <c r="Q15" s="3"/>
      <c r="R15" s="15"/>
      <c r="S15" s="15"/>
      <c r="T15" s="15"/>
      <c r="U15" s="4"/>
      <c r="V15" s="4"/>
      <c r="W15" s="4"/>
      <c r="X15" s="4"/>
      <c r="Y15" s="4"/>
      <c r="Z15" s="4"/>
      <c r="AA15" s="4"/>
      <c r="AB15" s="4"/>
      <c r="AC15" s="4"/>
      <c r="AD15" s="4"/>
      <c r="AE15" s="4"/>
      <c r="AF15" s="4"/>
      <c r="AG15" s="4"/>
      <c r="AH15" s="20"/>
      <c r="AI15" s="20"/>
      <c r="AJ15" s="21"/>
    </row>
    <row r="16" spans="1:36" s="1" customFormat="1" ht="14.25" customHeight="1" hidden="1">
      <c r="A16" s="14" t="s">
        <v>30</v>
      </c>
      <c r="B16" s="14">
        <f>COUNTIF(X33:X93,"B+1")</f>
        <v>0</v>
      </c>
      <c r="D16" s="15"/>
      <c r="E16" s="16" t="s">
        <v>31</v>
      </c>
      <c r="F16" s="16">
        <v>89</v>
      </c>
      <c r="G16" s="17">
        <v>88</v>
      </c>
      <c r="H16" s="8">
        <v>87</v>
      </c>
      <c r="I16" s="18">
        <v>86</v>
      </c>
      <c r="J16" s="18">
        <v>85</v>
      </c>
      <c r="K16" s="19"/>
      <c r="L16" s="19"/>
      <c r="M16" s="11"/>
      <c r="N16" s="3"/>
      <c r="P16" s="3"/>
      <c r="Q16" s="3"/>
      <c r="R16" s="15"/>
      <c r="S16" s="15"/>
      <c r="T16" s="15"/>
      <c r="U16" s="4"/>
      <c r="V16" s="4"/>
      <c r="W16" s="4"/>
      <c r="X16" s="4"/>
      <c r="Y16" s="4"/>
      <c r="Z16" s="4"/>
      <c r="AA16" s="4"/>
      <c r="AB16" s="4"/>
      <c r="AC16" s="4"/>
      <c r="AD16" s="4"/>
      <c r="AE16" s="4"/>
      <c r="AF16" s="4"/>
      <c r="AG16" s="4"/>
      <c r="AH16" s="20"/>
      <c r="AI16" s="20"/>
      <c r="AJ16" s="21"/>
    </row>
    <row r="17" spans="1:36" s="1" customFormat="1" ht="14.25" customHeight="1" hidden="1">
      <c r="A17" s="14" t="s">
        <v>32</v>
      </c>
      <c r="B17" s="14">
        <f>COUNTIF(X33:X93,"B+2")</f>
        <v>0</v>
      </c>
      <c r="D17" s="15"/>
      <c r="E17" s="16" t="s">
        <v>33</v>
      </c>
      <c r="F17" s="16">
        <v>89</v>
      </c>
      <c r="G17" s="17">
        <v>88</v>
      </c>
      <c r="H17" s="8">
        <v>87</v>
      </c>
      <c r="I17" s="18">
        <v>86</v>
      </c>
      <c r="J17" s="18">
        <v>85</v>
      </c>
      <c r="K17" s="19"/>
      <c r="L17" s="19"/>
      <c r="M17" s="11"/>
      <c r="N17" s="3"/>
      <c r="P17" s="3"/>
      <c r="Q17" s="3"/>
      <c r="R17" s="15"/>
      <c r="S17" s="15"/>
      <c r="T17" s="15"/>
      <c r="U17" s="4"/>
      <c r="V17" s="4"/>
      <c r="W17" s="4"/>
      <c r="X17" s="4"/>
      <c r="Y17" s="4"/>
      <c r="Z17" s="4"/>
      <c r="AA17" s="4"/>
      <c r="AB17" s="4"/>
      <c r="AC17" s="4"/>
      <c r="AD17" s="4"/>
      <c r="AE17" s="4"/>
      <c r="AF17" s="4"/>
      <c r="AG17" s="4"/>
      <c r="AH17" s="20"/>
      <c r="AI17" s="20"/>
      <c r="AJ17" s="21"/>
    </row>
    <row r="18" spans="1:36" s="1" customFormat="1" ht="14.25" customHeight="1" hidden="1">
      <c r="A18" s="14" t="s">
        <v>34</v>
      </c>
      <c r="B18" s="14">
        <f>COUNTIF(X33:X93,"B+3")</f>
        <v>0</v>
      </c>
      <c r="D18" s="15"/>
      <c r="E18" s="16" t="s">
        <v>35</v>
      </c>
      <c r="F18" s="16">
        <v>89</v>
      </c>
      <c r="G18" s="17">
        <v>88</v>
      </c>
      <c r="H18" s="8">
        <v>87</v>
      </c>
      <c r="I18" s="18">
        <v>86</v>
      </c>
      <c r="J18" s="18">
        <v>85</v>
      </c>
      <c r="K18" s="19"/>
      <c r="L18" s="19"/>
      <c r="M18" s="11"/>
      <c r="N18" s="3"/>
      <c r="P18" s="3"/>
      <c r="Q18" s="3"/>
      <c r="R18" s="15"/>
      <c r="S18" s="15"/>
      <c r="T18" s="15"/>
      <c r="U18" s="4"/>
      <c r="V18" s="4"/>
      <c r="W18" s="4"/>
      <c r="X18" s="4"/>
      <c r="Y18" s="4"/>
      <c r="Z18" s="4"/>
      <c r="AA18" s="4"/>
      <c r="AB18" s="4"/>
      <c r="AC18" s="4"/>
      <c r="AD18" s="4"/>
      <c r="AE18" s="4"/>
      <c r="AF18" s="4"/>
      <c r="AG18" s="4"/>
      <c r="AH18" s="20"/>
      <c r="AI18" s="20"/>
      <c r="AJ18" s="21"/>
    </row>
    <row r="19" spans="1:36" s="1" customFormat="1" ht="14.25" customHeight="1" hidden="1">
      <c r="A19" s="14" t="s">
        <v>36</v>
      </c>
      <c r="B19" s="14">
        <f>COUNTIF(X33:X93,"B+4")</f>
        <v>0</v>
      </c>
      <c r="D19" s="15"/>
      <c r="E19" s="16" t="s">
        <v>37</v>
      </c>
      <c r="F19" s="16">
        <v>89</v>
      </c>
      <c r="G19" s="17">
        <v>88</v>
      </c>
      <c r="H19" s="8">
        <v>87</v>
      </c>
      <c r="I19" s="18">
        <v>86</v>
      </c>
      <c r="J19" s="18">
        <v>85</v>
      </c>
      <c r="K19" s="19"/>
      <c r="L19" s="19"/>
      <c r="M19" s="11"/>
      <c r="N19" s="3"/>
      <c r="P19" s="3"/>
      <c r="Q19" s="3"/>
      <c r="R19" s="15"/>
      <c r="S19" s="15"/>
      <c r="T19" s="15"/>
      <c r="U19" s="4"/>
      <c r="V19" s="4"/>
      <c r="W19" s="4"/>
      <c r="X19" s="4"/>
      <c r="Y19" s="4"/>
      <c r="Z19" s="4"/>
      <c r="AA19" s="4"/>
      <c r="AB19" s="4"/>
      <c r="AC19" s="4"/>
      <c r="AD19" s="4"/>
      <c r="AE19" s="4"/>
      <c r="AF19" s="4"/>
      <c r="AG19" s="4"/>
      <c r="AH19" s="20"/>
      <c r="AI19" s="20"/>
      <c r="AJ19" s="21"/>
    </row>
    <row r="20" spans="1:36" s="1" customFormat="1" ht="14.25" customHeight="1" hidden="1">
      <c r="A20" s="14" t="s">
        <v>38</v>
      </c>
      <c r="B20" s="14">
        <f>COUNTIF(X33:X93,"B+5")</f>
        <v>0</v>
      </c>
      <c r="D20" s="15"/>
      <c r="E20" s="16" t="s">
        <v>39</v>
      </c>
      <c r="F20" s="16">
        <v>89</v>
      </c>
      <c r="G20" s="17">
        <v>88</v>
      </c>
      <c r="H20" s="8">
        <v>87</v>
      </c>
      <c r="I20" s="18">
        <v>86</v>
      </c>
      <c r="J20" s="18">
        <v>85</v>
      </c>
      <c r="K20" s="19"/>
      <c r="L20" s="19"/>
      <c r="M20" s="11"/>
      <c r="N20" s="3"/>
      <c r="P20" s="3"/>
      <c r="Q20" s="3"/>
      <c r="R20" s="15"/>
      <c r="S20" s="15"/>
      <c r="T20" s="15"/>
      <c r="U20" s="4"/>
      <c r="V20" s="4"/>
      <c r="W20" s="4"/>
      <c r="X20" s="4"/>
      <c r="Y20" s="4"/>
      <c r="Z20" s="4"/>
      <c r="AA20" s="4"/>
      <c r="AB20" s="4"/>
      <c r="AC20" s="4"/>
      <c r="AD20" s="4"/>
      <c r="AE20" s="4"/>
      <c r="AF20" s="4"/>
      <c r="AG20" s="4"/>
      <c r="AH20" s="20"/>
      <c r="AI20" s="20"/>
      <c r="AJ20" s="21"/>
    </row>
    <row r="21" spans="1:36" s="1" customFormat="1" ht="14.25" customHeight="1" hidden="1">
      <c r="A21" s="1" t="s">
        <v>40</v>
      </c>
      <c r="B21" s="14">
        <f>COUNTIF(X33:X93,"B")</f>
        <v>0</v>
      </c>
      <c r="D21" s="15"/>
      <c r="E21" s="16" t="s">
        <v>41</v>
      </c>
      <c r="F21" s="16">
        <v>84</v>
      </c>
      <c r="G21" s="17">
        <v>83</v>
      </c>
      <c r="H21" s="8">
        <v>82</v>
      </c>
      <c r="I21" s="18">
        <v>81</v>
      </c>
      <c r="J21" s="18">
        <v>80</v>
      </c>
      <c r="K21" s="19"/>
      <c r="L21" s="19"/>
      <c r="M21" s="11"/>
      <c r="N21" s="3"/>
      <c r="P21" s="3"/>
      <c r="Q21" s="3"/>
      <c r="R21" s="15"/>
      <c r="S21" s="15"/>
      <c r="T21" s="15"/>
      <c r="U21" s="4"/>
      <c r="V21" s="4"/>
      <c r="W21" s="4"/>
      <c r="X21" s="4"/>
      <c r="Y21" s="4"/>
      <c r="Z21" s="4"/>
      <c r="AA21" s="4"/>
      <c r="AB21" s="4"/>
      <c r="AC21" s="4"/>
      <c r="AD21" s="4"/>
      <c r="AE21" s="4"/>
      <c r="AF21" s="4"/>
      <c r="AG21" s="4"/>
      <c r="AH21" s="20"/>
      <c r="AI21" s="20"/>
      <c r="AJ21" s="21"/>
    </row>
    <row r="22" spans="1:36" s="1" customFormat="1" ht="14.25" customHeight="1" hidden="1">
      <c r="A22" s="1" t="s">
        <v>42</v>
      </c>
      <c r="B22" s="14">
        <f>COUNTIF(X33:X93,"C")</f>
        <v>0</v>
      </c>
      <c r="D22" s="15"/>
      <c r="E22" s="16" t="s">
        <v>43</v>
      </c>
      <c r="F22" s="16">
        <v>79</v>
      </c>
      <c r="G22" s="17">
        <v>75</v>
      </c>
      <c r="H22" s="8">
        <v>70</v>
      </c>
      <c r="I22" s="18">
        <v>65</v>
      </c>
      <c r="J22" s="18">
        <v>60</v>
      </c>
      <c r="K22" s="19"/>
      <c r="L22" s="19"/>
      <c r="M22" s="11"/>
      <c r="N22" s="3"/>
      <c r="P22" s="3"/>
      <c r="Q22" s="3"/>
      <c r="R22" s="15">
        <v>67</v>
      </c>
      <c r="S22" s="15">
        <v>66</v>
      </c>
      <c r="T22" s="15">
        <v>65</v>
      </c>
      <c r="U22" s="4"/>
      <c r="V22" s="4">
        <v>63</v>
      </c>
      <c r="W22" s="4"/>
      <c r="X22" s="4"/>
      <c r="Y22" s="4"/>
      <c r="Z22" s="4"/>
      <c r="AA22" s="4"/>
      <c r="AB22" s="4"/>
      <c r="AC22" s="4"/>
      <c r="AD22" s="4"/>
      <c r="AE22" s="4"/>
      <c r="AF22" s="4"/>
      <c r="AG22" s="4"/>
      <c r="AH22" s="20"/>
      <c r="AI22" s="20"/>
      <c r="AJ22" s="21"/>
    </row>
    <row r="23" spans="1:36" s="1" customFormat="1" ht="14.25" customHeight="1" hidden="1">
      <c r="A23" s="1" t="s">
        <v>44</v>
      </c>
      <c r="B23" s="14">
        <f>SUM(B1:B4)</f>
        <v>0</v>
      </c>
      <c r="D23" s="15"/>
      <c r="E23" s="16"/>
      <c r="F23" s="16"/>
      <c r="G23" s="17"/>
      <c r="H23" s="8"/>
      <c r="I23" s="18"/>
      <c r="J23" s="18"/>
      <c r="K23" s="19"/>
      <c r="L23" s="19"/>
      <c r="M23" s="11"/>
      <c r="N23" s="3"/>
      <c r="P23" s="3"/>
      <c r="Q23" s="3"/>
      <c r="R23" s="15"/>
      <c r="S23" s="15"/>
      <c r="T23" s="15"/>
      <c r="U23" s="4"/>
      <c r="V23" s="4"/>
      <c r="W23" s="4"/>
      <c r="X23" s="4"/>
      <c r="Y23" s="4"/>
      <c r="Z23" s="4"/>
      <c r="AA23" s="4"/>
      <c r="AB23" s="4"/>
      <c r="AC23" s="4"/>
      <c r="AD23" s="4"/>
      <c r="AE23" s="4"/>
      <c r="AF23" s="4"/>
      <c r="AG23" s="4"/>
      <c r="AH23" s="20"/>
      <c r="AI23" s="20"/>
      <c r="AJ23" s="21"/>
    </row>
    <row r="24" spans="1:36" s="1" customFormat="1" ht="14.25" customHeight="1" hidden="1">
      <c r="A24" s="1" t="s">
        <v>45</v>
      </c>
      <c r="B24" s="3">
        <f>SUM(B5:B9)</f>
        <v>0</v>
      </c>
      <c r="D24" s="15"/>
      <c r="E24" s="16"/>
      <c r="F24" s="16"/>
      <c r="G24" s="17"/>
      <c r="H24" s="8"/>
      <c r="I24" s="18"/>
      <c r="J24" s="18"/>
      <c r="K24" s="19"/>
      <c r="L24" s="19"/>
      <c r="M24" s="11"/>
      <c r="N24" s="3"/>
      <c r="P24" s="3"/>
      <c r="Q24" s="3"/>
      <c r="R24" s="15"/>
      <c r="S24" s="15"/>
      <c r="T24" s="15"/>
      <c r="U24" s="4"/>
      <c r="V24" s="4"/>
      <c r="W24" s="4"/>
      <c r="X24" s="4"/>
      <c r="Y24" s="4"/>
      <c r="Z24" s="4"/>
      <c r="AA24" s="4"/>
      <c r="AB24" s="4"/>
      <c r="AC24" s="4"/>
      <c r="AD24" s="4"/>
      <c r="AE24" s="4"/>
      <c r="AF24" s="4"/>
      <c r="AG24" s="4"/>
      <c r="AH24" s="20"/>
      <c r="AI24" s="20"/>
      <c r="AJ24" s="21"/>
    </row>
    <row r="25" spans="1:36" s="1" customFormat="1" ht="14.25" customHeight="1" hidden="1">
      <c r="A25" s="1" t="s">
        <v>46</v>
      </c>
      <c r="B25" s="3">
        <f>SUM(B10:B15)</f>
        <v>0</v>
      </c>
      <c r="D25" s="15"/>
      <c r="E25" s="16"/>
      <c r="F25" s="16"/>
      <c r="G25" s="17"/>
      <c r="H25" s="8"/>
      <c r="I25" s="18"/>
      <c r="J25" s="18"/>
      <c r="K25" s="19"/>
      <c r="L25" s="19"/>
      <c r="M25" s="11"/>
      <c r="N25" s="3"/>
      <c r="P25" s="3"/>
      <c r="Q25" s="3"/>
      <c r="R25" s="15"/>
      <c r="S25" s="15"/>
      <c r="T25" s="15"/>
      <c r="U25" s="4"/>
      <c r="V25" s="4"/>
      <c r="W25" s="4"/>
      <c r="X25" s="4"/>
      <c r="Y25" s="4"/>
      <c r="Z25" s="4"/>
      <c r="AA25" s="4"/>
      <c r="AB25" s="4"/>
      <c r="AC25" s="4"/>
      <c r="AD25" s="4"/>
      <c r="AE25" s="4"/>
      <c r="AF25" s="4"/>
      <c r="AG25" s="4"/>
      <c r="AH25" s="20"/>
      <c r="AI25" s="20"/>
      <c r="AJ25" s="21"/>
    </row>
    <row r="26" spans="1:36" s="1" customFormat="1" ht="14.25" customHeight="1" hidden="1">
      <c r="A26" s="1" t="s">
        <v>47</v>
      </c>
      <c r="B26" s="3">
        <f>SUM(B16:B20)</f>
        <v>0</v>
      </c>
      <c r="D26" s="15"/>
      <c r="E26" s="16"/>
      <c r="F26" s="16"/>
      <c r="G26" s="17"/>
      <c r="H26" s="8"/>
      <c r="I26" s="18"/>
      <c r="J26" s="18"/>
      <c r="K26" s="19"/>
      <c r="L26" s="19"/>
      <c r="M26" s="11"/>
      <c r="N26" s="3"/>
      <c r="P26" s="3"/>
      <c r="Q26" s="3"/>
      <c r="R26" s="15"/>
      <c r="S26" s="15"/>
      <c r="T26" s="15"/>
      <c r="U26" s="4"/>
      <c r="V26" s="4"/>
      <c r="W26" s="4"/>
      <c r="X26" s="4"/>
      <c r="Y26" s="4"/>
      <c r="Z26" s="4"/>
      <c r="AA26" s="4"/>
      <c r="AB26" s="4"/>
      <c r="AC26" s="4"/>
      <c r="AD26" s="4"/>
      <c r="AE26" s="4"/>
      <c r="AF26" s="4"/>
      <c r="AG26" s="4"/>
      <c r="AH26" s="20"/>
      <c r="AI26" s="20"/>
      <c r="AJ26" s="21"/>
    </row>
    <row r="27" spans="1:36" s="1" customFormat="1" ht="14.25" customHeight="1" hidden="1">
      <c r="A27" s="1" t="s">
        <v>40</v>
      </c>
      <c r="B27" s="3">
        <f>B21</f>
        <v>0</v>
      </c>
      <c r="D27" s="15"/>
      <c r="E27" s="16"/>
      <c r="F27" s="16"/>
      <c r="G27" s="17"/>
      <c r="H27" s="8"/>
      <c r="I27" s="18"/>
      <c r="J27" s="18"/>
      <c r="K27" s="19"/>
      <c r="L27" s="19"/>
      <c r="M27" s="11"/>
      <c r="N27" s="3"/>
      <c r="P27" s="3"/>
      <c r="Q27" s="3"/>
      <c r="R27" s="15"/>
      <c r="S27" s="15"/>
      <c r="T27" s="15"/>
      <c r="U27" s="4"/>
      <c r="V27" s="4"/>
      <c r="W27" s="4"/>
      <c r="X27" s="4"/>
      <c r="Y27" s="4"/>
      <c r="Z27" s="4"/>
      <c r="AA27" s="4"/>
      <c r="AB27" s="4"/>
      <c r="AC27" s="4"/>
      <c r="AD27" s="4"/>
      <c r="AE27" s="4"/>
      <c r="AF27" s="4"/>
      <c r="AG27" s="4"/>
      <c r="AH27" s="20"/>
      <c r="AI27" s="20"/>
      <c r="AJ27" s="21"/>
    </row>
    <row r="28" spans="1:36" s="1" customFormat="1" ht="14.25" customHeight="1" hidden="1">
      <c r="A28" s="1" t="s">
        <v>42</v>
      </c>
      <c r="B28" s="3">
        <f>B22</f>
        <v>0</v>
      </c>
      <c r="D28" s="15"/>
      <c r="E28" s="16"/>
      <c r="F28" s="16"/>
      <c r="G28" s="17"/>
      <c r="H28" s="8"/>
      <c r="I28" s="18"/>
      <c r="J28" s="18"/>
      <c r="K28" s="19"/>
      <c r="L28" s="19"/>
      <c r="M28" s="11"/>
      <c r="N28" s="3"/>
      <c r="P28" s="3"/>
      <c r="Q28" s="3"/>
      <c r="R28" s="15"/>
      <c r="S28" s="15"/>
      <c r="T28" s="15"/>
      <c r="U28" s="4"/>
      <c r="V28" s="4"/>
      <c r="W28" s="4"/>
      <c r="X28" s="4"/>
      <c r="Y28" s="4"/>
      <c r="Z28" s="4"/>
      <c r="AA28" s="4"/>
      <c r="AB28" s="4"/>
      <c r="AC28" s="4"/>
      <c r="AD28" s="4"/>
      <c r="AE28" s="4"/>
      <c r="AF28" s="4"/>
      <c r="AG28" s="4"/>
      <c r="AH28" s="20"/>
      <c r="AI28" s="20"/>
      <c r="AJ28" s="21"/>
    </row>
    <row r="29" spans="1:36" s="1" customFormat="1" ht="35.25" customHeight="1">
      <c r="A29" s="25" t="s">
        <v>48</v>
      </c>
      <c r="B29" s="25"/>
      <c r="C29" s="25"/>
      <c r="D29" s="25"/>
      <c r="E29" s="26"/>
      <c r="F29" s="27"/>
      <c r="G29" s="26"/>
      <c r="H29" s="28"/>
      <c r="I29" s="25"/>
      <c r="J29" s="25"/>
      <c r="K29" s="29"/>
      <c r="L29" s="29"/>
      <c r="M29" s="30"/>
      <c r="N29" s="25"/>
      <c r="O29" s="25"/>
      <c r="P29" s="25"/>
      <c r="Q29" s="25"/>
      <c r="R29" s="25"/>
      <c r="S29" s="25"/>
      <c r="T29" s="25"/>
      <c r="U29" s="25"/>
      <c r="V29" s="25"/>
      <c r="W29" s="25"/>
      <c r="X29" s="25"/>
      <c r="Y29" s="25"/>
      <c r="Z29" s="25"/>
      <c r="AA29" s="25"/>
      <c r="AB29" s="25"/>
      <c r="AC29" s="25"/>
      <c r="AD29" s="25"/>
      <c r="AE29" s="25"/>
      <c r="AF29" s="25"/>
      <c r="AG29" s="25"/>
      <c r="AH29" s="25"/>
      <c r="AI29" s="25"/>
      <c r="AJ29" s="25"/>
    </row>
    <row r="30" spans="1:36" s="22" customFormat="1" ht="28.5" customHeight="1" hidden="1">
      <c r="A30" s="31" t="s">
        <v>49</v>
      </c>
      <c r="B30" s="32"/>
      <c r="C30" s="32"/>
      <c r="D30" s="33"/>
      <c r="E30" s="34"/>
      <c r="F30" s="35"/>
      <c r="G30" s="34"/>
      <c r="H30" s="36"/>
      <c r="I30" s="37"/>
      <c r="J30" s="37"/>
      <c r="K30" s="38"/>
      <c r="L30" s="38"/>
      <c r="M30" s="39"/>
      <c r="N30" s="32"/>
      <c r="O30" s="32"/>
      <c r="P30" s="32"/>
      <c r="Q30" s="32"/>
      <c r="R30" s="32"/>
      <c r="S30" s="32"/>
      <c r="T30" s="32"/>
      <c r="U30" s="32"/>
      <c r="V30" s="32"/>
      <c r="W30" s="32"/>
      <c r="X30" s="32"/>
      <c r="Y30" s="32"/>
      <c r="Z30" s="32"/>
      <c r="AA30" s="32"/>
      <c r="AB30" s="32"/>
      <c r="AC30" s="32"/>
      <c r="AD30" s="32"/>
      <c r="AE30" s="32"/>
      <c r="AF30" s="32"/>
      <c r="AG30" s="32"/>
      <c r="AH30" s="32"/>
      <c r="AI30" s="32"/>
      <c r="AJ30" s="32"/>
    </row>
    <row r="31" spans="1:36" ht="44.25" customHeight="1">
      <c r="A31" s="40" t="s">
        <v>50</v>
      </c>
      <c r="B31" s="40"/>
      <c r="C31" s="40" t="s">
        <v>51</v>
      </c>
      <c r="D31" s="40"/>
      <c r="E31" s="41"/>
      <c r="F31" s="42"/>
      <c r="G31" s="41"/>
      <c r="H31" s="43" t="s">
        <v>52</v>
      </c>
      <c r="I31" s="40" t="s">
        <v>53</v>
      </c>
      <c r="J31" s="40" t="s">
        <v>54</v>
      </c>
      <c r="K31" s="44"/>
      <c r="L31" s="44"/>
      <c r="M31" s="40" t="s">
        <v>55</v>
      </c>
      <c r="N31" s="40"/>
      <c r="O31" s="40"/>
      <c r="P31" s="40" t="s">
        <v>56</v>
      </c>
      <c r="Q31" s="40"/>
      <c r="R31" s="40" t="s">
        <v>57</v>
      </c>
      <c r="S31" s="40"/>
      <c r="T31" s="40" t="s">
        <v>58</v>
      </c>
      <c r="U31" s="40" t="s">
        <v>59</v>
      </c>
      <c r="V31" s="40" t="s">
        <v>60</v>
      </c>
      <c r="W31" s="40" t="s">
        <v>61</v>
      </c>
      <c r="X31" s="40" t="s">
        <v>62</v>
      </c>
      <c r="Y31" s="40" t="s">
        <v>63</v>
      </c>
      <c r="Z31" s="40"/>
      <c r="AA31" s="40"/>
      <c r="AB31" s="40"/>
      <c r="AC31" s="40"/>
      <c r="AD31" s="40"/>
      <c r="AE31" s="40"/>
      <c r="AF31" s="40"/>
      <c r="AG31" s="40"/>
      <c r="AH31" s="40"/>
      <c r="AI31" s="45" t="s">
        <v>64</v>
      </c>
      <c r="AJ31" s="46" t="s">
        <v>65</v>
      </c>
    </row>
    <row r="32" spans="1:36" ht="28.5" customHeight="1">
      <c r="A32" s="40"/>
      <c r="B32" s="40"/>
      <c r="C32" s="40"/>
      <c r="D32" s="40" t="s">
        <v>66</v>
      </c>
      <c r="E32" s="47" t="s">
        <v>67</v>
      </c>
      <c r="F32" s="40" t="s">
        <v>68</v>
      </c>
      <c r="G32" s="40" t="s">
        <v>69</v>
      </c>
      <c r="H32" s="43"/>
      <c r="I32" s="40"/>
      <c r="J32" s="40" t="s">
        <v>70</v>
      </c>
      <c r="K32" s="40" t="s">
        <v>71</v>
      </c>
      <c r="L32" s="40" t="s">
        <v>72</v>
      </c>
      <c r="M32" s="48"/>
      <c r="N32" s="40"/>
      <c r="O32" s="40"/>
      <c r="P32" s="49" t="s">
        <v>73</v>
      </c>
      <c r="Q32" s="49" t="s">
        <v>74</v>
      </c>
      <c r="R32" s="49" t="s">
        <v>75</v>
      </c>
      <c r="S32" s="49" t="s">
        <v>76</v>
      </c>
      <c r="T32" s="40"/>
      <c r="U32" s="40"/>
      <c r="V32" s="40"/>
      <c r="W32" s="40"/>
      <c r="X32" s="40"/>
      <c r="Y32" s="40">
        <v>1</v>
      </c>
      <c r="Z32" s="40">
        <v>2</v>
      </c>
      <c r="AA32" s="40">
        <v>3</v>
      </c>
      <c r="AB32" s="40">
        <v>4</v>
      </c>
      <c r="AC32" s="40">
        <v>5</v>
      </c>
      <c r="AD32" s="40">
        <v>6</v>
      </c>
      <c r="AE32" s="40">
        <v>7</v>
      </c>
      <c r="AF32" s="40">
        <v>8</v>
      </c>
      <c r="AG32" s="40">
        <v>9</v>
      </c>
      <c r="AH32" s="50" t="s">
        <v>77</v>
      </c>
      <c r="AI32" s="45"/>
      <c r="AJ32" s="51"/>
    </row>
    <row r="33" spans="1:36" ht="107.25" customHeight="1">
      <c r="A33" s="52" t="s">
        <v>78</v>
      </c>
      <c r="B33" s="52" t="s">
        <v>79</v>
      </c>
      <c r="C33" s="53"/>
      <c r="D33" s="54" t="s">
        <v>80</v>
      </c>
      <c r="E33" s="55" t="s">
        <v>81</v>
      </c>
      <c r="F33" s="56" t="s">
        <v>82</v>
      </c>
      <c r="G33" s="57" t="s">
        <v>83</v>
      </c>
      <c r="H33" s="58">
        <v>2</v>
      </c>
      <c r="I33" s="59" t="s">
        <v>84</v>
      </c>
      <c r="J33" s="59" t="s">
        <v>85</v>
      </c>
      <c r="K33" s="59" t="s">
        <v>86</v>
      </c>
      <c r="L33" s="59" t="s">
        <v>87</v>
      </c>
      <c r="M33" s="60"/>
      <c r="N33" s="60"/>
      <c r="O33" s="60"/>
      <c r="P33" s="60"/>
      <c r="Q33" s="60"/>
      <c r="R33" s="61"/>
      <c r="S33" s="60"/>
      <c r="T33" s="60"/>
      <c r="U33" s="60"/>
      <c r="V33" s="60"/>
      <c r="W33" s="60"/>
      <c r="X33" s="60"/>
      <c r="Y33" s="60"/>
      <c r="Z33" s="60"/>
      <c r="AA33" s="60"/>
      <c r="AB33" s="60"/>
      <c r="AC33" s="60"/>
      <c r="AD33" s="60"/>
      <c r="AE33" s="60"/>
      <c r="AF33" s="60"/>
      <c r="AG33" s="60"/>
      <c r="AH33" s="62"/>
      <c r="AI33" s="63"/>
      <c r="AJ33" s="60"/>
    </row>
    <row r="34" spans="1:36" ht="99" customHeight="1">
      <c r="A34" s="64"/>
      <c r="B34" s="64"/>
      <c r="C34" s="53"/>
      <c r="D34" s="54" t="s">
        <v>88</v>
      </c>
      <c r="E34" s="65"/>
      <c r="F34" s="66"/>
      <c r="G34" s="67" t="s">
        <v>89</v>
      </c>
      <c r="H34" s="58">
        <v>2</v>
      </c>
      <c r="I34" s="59" t="s">
        <v>84</v>
      </c>
      <c r="J34" s="59" t="s">
        <v>85</v>
      </c>
      <c r="K34" s="59" t="s">
        <v>86</v>
      </c>
      <c r="L34" s="59" t="s">
        <v>87</v>
      </c>
      <c r="M34" s="68"/>
      <c r="N34" s="68"/>
      <c r="O34" s="60"/>
      <c r="P34" s="60"/>
      <c r="Q34" s="60"/>
      <c r="R34" s="61"/>
      <c r="S34" s="60"/>
      <c r="T34" s="60"/>
      <c r="U34" s="60"/>
      <c r="V34" s="60"/>
      <c r="W34" s="60"/>
      <c r="X34" s="60"/>
      <c r="Y34" s="60"/>
      <c r="Z34" s="60"/>
      <c r="AA34" s="60"/>
      <c r="AB34" s="60"/>
      <c r="AC34" s="60"/>
      <c r="AD34" s="60"/>
      <c r="AE34" s="60"/>
      <c r="AF34" s="60"/>
      <c r="AG34" s="60"/>
      <c r="AH34" s="62"/>
      <c r="AI34" s="63"/>
      <c r="AJ34" s="60"/>
    </row>
    <row r="35" spans="1:36" ht="62.25" customHeight="1">
      <c r="A35" s="64"/>
      <c r="B35" s="64"/>
      <c r="C35" s="53"/>
      <c r="D35" s="54" t="s">
        <v>90</v>
      </c>
      <c r="E35" s="55" t="s">
        <v>91</v>
      </c>
      <c r="F35" s="56" t="s">
        <v>92</v>
      </c>
      <c r="G35" s="67" t="s">
        <v>93</v>
      </c>
      <c r="H35" s="58">
        <v>2</v>
      </c>
      <c r="I35" s="59" t="s">
        <v>84</v>
      </c>
      <c r="J35" s="59" t="s">
        <v>94</v>
      </c>
      <c r="K35" s="59" t="s">
        <v>95</v>
      </c>
      <c r="L35" s="59" t="s">
        <v>96</v>
      </c>
      <c r="M35" s="60"/>
      <c r="N35" s="69"/>
      <c r="O35" s="60"/>
      <c r="P35" s="60"/>
      <c r="Q35" s="60"/>
      <c r="R35" s="61"/>
      <c r="S35" s="60"/>
      <c r="T35" s="60"/>
      <c r="U35" s="70"/>
      <c r="V35" s="60"/>
      <c r="W35" s="60"/>
      <c r="X35" s="60"/>
      <c r="Y35" s="60"/>
      <c r="Z35" s="60"/>
      <c r="AA35" s="60"/>
      <c r="AB35" s="60"/>
      <c r="AC35" s="60"/>
      <c r="AD35" s="60"/>
      <c r="AE35" s="60"/>
      <c r="AF35" s="60"/>
      <c r="AG35" s="60"/>
      <c r="AH35" s="62"/>
      <c r="AI35" s="63"/>
      <c r="AJ35" s="60"/>
    </row>
    <row r="36" spans="1:36" ht="57" customHeight="1">
      <c r="A36" s="64"/>
      <c r="B36" s="64"/>
      <c r="C36" s="53"/>
      <c r="D36" s="54" t="s">
        <v>97</v>
      </c>
      <c r="E36" s="71"/>
      <c r="F36" s="72"/>
      <c r="G36" s="57" t="s">
        <v>98</v>
      </c>
      <c r="H36" s="58">
        <v>2</v>
      </c>
      <c r="I36" s="59" t="s">
        <v>84</v>
      </c>
      <c r="J36" s="59" t="s">
        <v>99</v>
      </c>
      <c r="K36" s="59" t="s">
        <v>100</v>
      </c>
      <c r="L36" s="59" t="s">
        <v>101</v>
      </c>
      <c r="M36" s="68"/>
      <c r="N36" s="68"/>
      <c r="O36" s="60"/>
      <c r="P36" s="60"/>
      <c r="Q36" s="60"/>
      <c r="R36" s="61"/>
      <c r="S36" s="60"/>
      <c r="T36" s="60"/>
      <c r="U36" s="70"/>
      <c r="V36" s="60"/>
      <c r="W36" s="60"/>
      <c r="X36" s="60"/>
      <c r="Y36" s="60"/>
      <c r="Z36" s="60"/>
      <c r="AA36" s="60"/>
      <c r="AB36" s="60"/>
      <c r="AC36" s="60"/>
      <c r="AD36" s="60"/>
      <c r="AE36" s="60"/>
      <c r="AF36" s="60"/>
      <c r="AG36" s="60"/>
      <c r="AH36" s="62"/>
      <c r="AI36" s="63"/>
      <c r="AJ36" s="60"/>
    </row>
    <row r="37" spans="1:36" ht="81.75" customHeight="1">
      <c r="A37" s="64"/>
      <c r="B37" s="64"/>
      <c r="C37" s="53"/>
      <c r="D37" s="54" t="s">
        <v>102</v>
      </c>
      <c r="E37" s="55" t="s">
        <v>103</v>
      </c>
      <c r="F37" s="57" t="s">
        <v>104</v>
      </c>
      <c r="G37" s="57" t="s">
        <v>105</v>
      </c>
      <c r="H37" s="58">
        <v>2</v>
      </c>
      <c r="I37" s="59" t="s">
        <v>84</v>
      </c>
      <c r="J37" s="59" t="s">
        <v>106</v>
      </c>
      <c r="K37" s="59" t="s">
        <v>107</v>
      </c>
      <c r="L37" s="59" t="s">
        <v>108</v>
      </c>
      <c r="M37" s="68"/>
      <c r="N37" s="68"/>
      <c r="O37" s="60"/>
      <c r="P37" s="60"/>
      <c r="Q37" s="60"/>
      <c r="R37" s="61"/>
      <c r="S37" s="60"/>
      <c r="T37" s="60"/>
      <c r="U37" s="70"/>
      <c r="V37" s="60"/>
      <c r="W37" s="60"/>
      <c r="X37" s="60"/>
      <c r="Y37" s="60"/>
      <c r="Z37" s="60"/>
      <c r="AA37" s="60"/>
      <c r="AB37" s="60"/>
      <c r="AC37" s="60"/>
      <c r="AD37" s="60"/>
      <c r="AE37" s="60"/>
      <c r="AF37" s="60"/>
      <c r="AG37" s="60"/>
      <c r="AH37" s="62"/>
      <c r="AI37" s="63"/>
      <c r="AJ37" s="60"/>
    </row>
    <row r="38" spans="1:36" ht="69.75" customHeight="1">
      <c r="A38" s="64"/>
      <c r="B38" s="64"/>
      <c r="C38" s="53"/>
      <c r="D38" s="54" t="s">
        <v>109</v>
      </c>
      <c r="E38" s="71"/>
      <c r="F38" s="57"/>
      <c r="G38" s="57" t="s">
        <v>110</v>
      </c>
      <c r="H38" s="58">
        <v>2</v>
      </c>
      <c r="I38" s="59" t="s">
        <v>84</v>
      </c>
      <c r="J38" s="59" t="s">
        <v>106</v>
      </c>
      <c r="K38" s="59" t="s">
        <v>107</v>
      </c>
      <c r="L38" s="59" t="s">
        <v>108</v>
      </c>
      <c r="M38" s="68"/>
      <c r="N38" s="68"/>
      <c r="O38" s="60"/>
      <c r="P38" s="60"/>
      <c r="Q38" s="60"/>
      <c r="R38" s="61"/>
      <c r="S38" s="60"/>
      <c r="T38" s="60"/>
      <c r="U38" s="70"/>
      <c r="V38" s="60"/>
      <c r="W38" s="60"/>
      <c r="X38" s="60"/>
      <c r="Y38" s="60"/>
      <c r="Z38" s="60"/>
      <c r="AA38" s="60"/>
      <c r="AB38" s="60"/>
      <c r="AC38" s="60"/>
      <c r="AD38" s="60"/>
      <c r="AE38" s="60"/>
      <c r="AF38" s="60"/>
      <c r="AG38" s="60"/>
      <c r="AH38" s="62"/>
      <c r="AI38" s="63"/>
      <c r="AJ38" s="60"/>
    </row>
    <row r="39" spans="1:36" ht="91.5" customHeight="1">
      <c r="A39" s="64"/>
      <c r="B39" s="64"/>
      <c r="C39" s="53"/>
      <c r="D39" s="54" t="s">
        <v>111</v>
      </c>
      <c r="E39" s="55" t="s">
        <v>112</v>
      </c>
      <c r="F39" s="57" t="s">
        <v>113</v>
      </c>
      <c r="G39" s="57" t="s">
        <v>114</v>
      </c>
      <c r="H39" s="58">
        <v>2</v>
      </c>
      <c r="I39" s="59" t="s">
        <v>84</v>
      </c>
      <c r="J39" s="59" t="s">
        <v>85</v>
      </c>
      <c r="K39" s="59" t="s">
        <v>86</v>
      </c>
      <c r="L39" s="59" t="s">
        <v>87</v>
      </c>
      <c r="M39" s="68"/>
      <c r="N39" s="68"/>
      <c r="O39" s="60"/>
      <c r="P39" s="60"/>
      <c r="Q39" s="60"/>
      <c r="R39" s="61"/>
      <c r="S39" s="60"/>
      <c r="T39" s="60"/>
      <c r="U39" s="70"/>
      <c r="V39" s="60"/>
      <c r="W39" s="60"/>
      <c r="X39" s="60"/>
      <c r="Y39" s="60"/>
      <c r="Z39" s="60"/>
      <c r="AA39" s="60"/>
      <c r="AB39" s="60"/>
      <c r="AC39" s="60"/>
      <c r="AD39" s="60"/>
      <c r="AE39" s="60"/>
      <c r="AF39" s="60"/>
      <c r="AG39" s="60"/>
      <c r="AH39" s="62"/>
      <c r="AI39" s="63"/>
      <c r="AJ39" s="60"/>
    </row>
    <row r="40" spans="1:36" ht="102" customHeight="1">
      <c r="A40" s="64"/>
      <c r="B40" s="64"/>
      <c r="C40" s="53"/>
      <c r="D40" s="54" t="s">
        <v>115</v>
      </c>
      <c r="E40" s="71"/>
      <c r="F40" s="57"/>
      <c r="G40" s="67" t="s">
        <v>116</v>
      </c>
      <c r="H40" s="58">
        <v>2</v>
      </c>
      <c r="I40" s="59" t="s">
        <v>84</v>
      </c>
      <c r="J40" s="59" t="s">
        <v>94</v>
      </c>
      <c r="K40" s="59" t="s">
        <v>95</v>
      </c>
      <c r="L40" s="59" t="s">
        <v>96</v>
      </c>
      <c r="M40" s="60"/>
      <c r="N40" s="69"/>
      <c r="O40" s="60"/>
      <c r="P40" s="60"/>
      <c r="Q40" s="60"/>
      <c r="R40" s="61"/>
      <c r="S40" s="60"/>
      <c r="T40" s="60"/>
      <c r="U40" s="60"/>
      <c r="V40" s="60"/>
      <c r="W40" s="60"/>
      <c r="X40" s="60"/>
      <c r="Y40" s="60"/>
      <c r="Z40" s="60"/>
      <c r="AA40" s="60"/>
      <c r="AB40" s="60"/>
      <c r="AC40" s="60"/>
      <c r="AD40" s="60"/>
      <c r="AE40" s="60"/>
      <c r="AF40" s="60"/>
      <c r="AG40" s="60"/>
      <c r="AH40" s="62"/>
      <c r="AI40" s="63"/>
      <c r="AJ40" s="60"/>
    </row>
    <row r="41" spans="1:36" ht="66" customHeight="1">
      <c r="A41" s="64"/>
      <c r="B41" s="64"/>
      <c r="C41" s="53"/>
      <c r="D41" s="54" t="s">
        <v>117</v>
      </c>
      <c r="E41" s="55" t="s">
        <v>118</v>
      </c>
      <c r="F41" s="56" t="s">
        <v>119</v>
      </c>
      <c r="G41" s="67" t="s">
        <v>120</v>
      </c>
      <c r="H41" s="58">
        <v>2</v>
      </c>
      <c r="I41" s="59" t="s">
        <v>84</v>
      </c>
      <c r="J41" s="59" t="s">
        <v>85</v>
      </c>
      <c r="K41" s="59" t="s">
        <v>86</v>
      </c>
      <c r="L41" s="59" t="s">
        <v>87</v>
      </c>
      <c r="M41" s="60"/>
      <c r="N41" s="69"/>
      <c r="O41" s="60"/>
      <c r="P41" s="60"/>
      <c r="Q41" s="60"/>
      <c r="R41" s="61"/>
      <c r="S41" s="60"/>
      <c r="T41" s="60"/>
      <c r="U41" s="60"/>
      <c r="V41" s="60"/>
      <c r="W41" s="60"/>
      <c r="X41" s="60"/>
      <c r="Y41" s="60"/>
      <c r="Z41" s="60"/>
      <c r="AA41" s="60"/>
      <c r="AB41" s="60"/>
      <c r="AC41" s="60"/>
      <c r="AD41" s="60"/>
      <c r="AE41" s="60"/>
      <c r="AF41" s="60"/>
      <c r="AG41" s="60"/>
      <c r="AH41" s="62"/>
      <c r="AI41" s="63"/>
      <c r="AJ41" s="60"/>
    </row>
    <row r="42" spans="1:36" ht="52.5" customHeight="1">
      <c r="A42" s="64"/>
      <c r="B42" s="64"/>
      <c r="C42" s="53"/>
      <c r="D42" s="54" t="s">
        <v>121</v>
      </c>
      <c r="E42" s="65"/>
      <c r="F42" s="66"/>
      <c r="G42" s="67" t="s">
        <v>122</v>
      </c>
      <c r="H42" s="58">
        <v>1</v>
      </c>
      <c r="I42" s="59" t="s">
        <v>84</v>
      </c>
      <c r="J42" s="59" t="s">
        <v>85</v>
      </c>
      <c r="K42" s="59" t="s">
        <v>86</v>
      </c>
      <c r="L42" s="59" t="s">
        <v>87</v>
      </c>
      <c r="M42" s="68"/>
      <c r="N42" s="68"/>
      <c r="O42" s="60"/>
      <c r="P42" s="60"/>
      <c r="Q42" s="60"/>
      <c r="R42" s="61"/>
      <c r="S42" s="60"/>
      <c r="T42" s="60"/>
      <c r="U42" s="60"/>
      <c r="V42" s="60"/>
      <c r="W42" s="60"/>
      <c r="X42" s="60"/>
      <c r="Y42" s="60"/>
      <c r="Z42" s="60"/>
      <c r="AA42" s="60"/>
      <c r="AB42" s="60"/>
      <c r="AC42" s="60"/>
      <c r="AD42" s="60"/>
      <c r="AE42" s="60"/>
      <c r="AF42" s="60"/>
      <c r="AG42" s="60"/>
      <c r="AH42" s="62"/>
      <c r="AI42" s="63"/>
      <c r="AJ42" s="60"/>
    </row>
    <row r="43" spans="1:36" ht="46.5" customHeight="1">
      <c r="A43" s="64"/>
      <c r="B43" s="64"/>
      <c r="C43" s="53"/>
      <c r="D43" s="54" t="s">
        <v>123</v>
      </c>
      <c r="E43" s="71"/>
      <c r="F43" s="72"/>
      <c r="G43" s="67" t="s">
        <v>124</v>
      </c>
      <c r="H43" s="58">
        <v>2</v>
      </c>
      <c r="I43" s="59" t="s">
        <v>84</v>
      </c>
      <c r="J43" s="59" t="s">
        <v>106</v>
      </c>
      <c r="K43" s="59" t="s">
        <v>125</v>
      </c>
      <c r="L43" s="59" t="s">
        <v>126</v>
      </c>
      <c r="M43" s="68"/>
      <c r="N43" s="68"/>
      <c r="O43" s="60"/>
      <c r="P43" s="60"/>
      <c r="Q43" s="60"/>
      <c r="R43" s="61"/>
      <c r="S43" s="60"/>
      <c r="T43" s="60"/>
      <c r="U43" s="60"/>
      <c r="V43" s="60"/>
      <c r="W43" s="60"/>
      <c r="X43" s="60"/>
      <c r="Y43" s="60"/>
      <c r="Z43" s="60"/>
      <c r="AA43" s="60"/>
      <c r="AB43" s="60"/>
      <c r="AC43" s="60"/>
      <c r="AD43" s="60"/>
      <c r="AE43" s="60"/>
      <c r="AF43" s="60"/>
      <c r="AG43" s="60"/>
      <c r="AH43" s="62"/>
      <c r="AI43" s="63"/>
      <c r="AJ43" s="60"/>
    </row>
    <row r="44" spans="1:36" ht="63" customHeight="1">
      <c r="A44" s="64"/>
      <c r="B44" s="64"/>
      <c r="C44" s="53"/>
      <c r="D44" s="54" t="s">
        <v>127</v>
      </c>
      <c r="E44" s="55" t="s">
        <v>128</v>
      </c>
      <c r="F44" s="56" t="s">
        <v>129</v>
      </c>
      <c r="G44" s="67" t="s">
        <v>130</v>
      </c>
      <c r="H44" s="58">
        <v>1</v>
      </c>
      <c r="I44" s="59" t="s">
        <v>84</v>
      </c>
      <c r="J44" s="59" t="s">
        <v>131</v>
      </c>
      <c r="K44" s="59" t="s">
        <v>132</v>
      </c>
      <c r="L44" s="59" t="s">
        <v>133</v>
      </c>
      <c r="M44" s="60"/>
      <c r="N44" s="69"/>
      <c r="O44" s="60"/>
      <c r="P44" s="60"/>
      <c r="Q44" s="60"/>
      <c r="R44" s="61"/>
      <c r="S44" s="60"/>
      <c r="T44" s="60"/>
      <c r="U44" s="60"/>
      <c r="V44" s="60"/>
      <c r="W44" s="60"/>
      <c r="X44" s="60"/>
      <c r="Y44" s="60"/>
      <c r="Z44" s="60"/>
      <c r="AA44" s="60"/>
      <c r="AB44" s="60"/>
      <c r="AC44" s="60"/>
      <c r="AD44" s="60"/>
      <c r="AE44" s="60"/>
      <c r="AF44" s="60"/>
      <c r="AG44" s="60"/>
      <c r="AH44" s="62"/>
      <c r="AI44" s="63"/>
      <c r="AJ44" s="60"/>
    </row>
    <row r="45" spans="1:36" ht="57" customHeight="1">
      <c r="A45" s="64"/>
      <c r="B45" s="64"/>
      <c r="C45" s="53"/>
      <c r="D45" s="54" t="s">
        <v>134</v>
      </c>
      <c r="E45" s="65"/>
      <c r="F45" s="66"/>
      <c r="G45" s="67" t="s">
        <v>135</v>
      </c>
      <c r="H45" s="58">
        <v>2</v>
      </c>
      <c r="I45" s="59" t="s">
        <v>84</v>
      </c>
      <c r="J45" s="59" t="s">
        <v>136</v>
      </c>
      <c r="K45" s="59" t="s">
        <v>137</v>
      </c>
      <c r="L45" s="59" t="s">
        <v>138</v>
      </c>
      <c r="M45" s="68"/>
      <c r="N45" s="68"/>
      <c r="O45" s="60"/>
      <c r="P45" s="60"/>
      <c r="Q45" s="60"/>
      <c r="R45" s="61"/>
      <c r="S45" s="60"/>
      <c r="T45" s="60"/>
      <c r="U45" s="60"/>
      <c r="V45" s="60"/>
      <c r="W45" s="60"/>
      <c r="X45" s="60"/>
      <c r="Y45" s="60"/>
      <c r="Z45" s="60"/>
      <c r="AA45" s="60"/>
      <c r="AB45" s="60"/>
      <c r="AC45" s="60"/>
      <c r="AD45" s="60"/>
      <c r="AE45" s="60"/>
      <c r="AF45" s="60"/>
      <c r="AG45" s="60"/>
      <c r="AH45" s="62"/>
      <c r="AI45" s="63"/>
      <c r="AJ45" s="60"/>
    </row>
    <row r="46" spans="1:36" ht="55.5" customHeight="1">
      <c r="A46" s="64"/>
      <c r="B46" s="64"/>
      <c r="C46" s="53"/>
      <c r="D46" s="54" t="s">
        <v>139</v>
      </c>
      <c r="E46" s="71"/>
      <c r="F46" s="72"/>
      <c r="G46" s="67" t="s">
        <v>140</v>
      </c>
      <c r="H46" s="58">
        <v>2</v>
      </c>
      <c r="I46" s="59" t="s">
        <v>84</v>
      </c>
      <c r="J46" s="59" t="s">
        <v>141</v>
      </c>
      <c r="K46" s="59" t="s">
        <v>142</v>
      </c>
      <c r="L46" s="59" t="s">
        <v>143</v>
      </c>
      <c r="M46" s="68"/>
      <c r="N46" s="68"/>
      <c r="O46" s="60"/>
      <c r="P46" s="60"/>
      <c r="Q46" s="60"/>
      <c r="R46" s="61"/>
      <c r="S46" s="60"/>
      <c r="T46" s="60"/>
      <c r="U46" s="60"/>
      <c r="V46" s="60"/>
      <c r="W46" s="60"/>
      <c r="X46" s="60"/>
      <c r="Y46" s="60"/>
      <c r="Z46" s="60"/>
      <c r="AA46" s="60"/>
      <c r="AB46" s="60"/>
      <c r="AC46" s="60"/>
      <c r="AD46" s="60"/>
      <c r="AE46" s="60"/>
      <c r="AF46" s="60"/>
      <c r="AG46" s="60"/>
      <c r="AH46" s="62"/>
      <c r="AI46" s="63"/>
      <c r="AJ46" s="60"/>
    </row>
    <row r="47" spans="1:36" ht="51.75" customHeight="1">
      <c r="A47" s="52" t="s">
        <v>78</v>
      </c>
      <c r="B47" s="64"/>
      <c r="C47" s="53"/>
      <c r="D47" s="54" t="s">
        <v>144</v>
      </c>
      <c r="E47" s="55" t="s">
        <v>145</v>
      </c>
      <c r="F47" s="56" t="s">
        <v>146</v>
      </c>
      <c r="G47" s="57" t="s">
        <v>147</v>
      </c>
      <c r="H47" s="58">
        <v>1</v>
      </c>
      <c r="I47" s="59" t="s">
        <v>84</v>
      </c>
      <c r="J47" s="59" t="s">
        <v>94</v>
      </c>
      <c r="K47" s="59" t="s">
        <v>95</v>
      </c>
      <c r="L47" s="59" t="s">
        <v>96</v>
      </c>
      <c r="M47" s="60"/>
      <c r="N47" s="60"/>
      <c r="O47" s="60"/>
      <c r="P47" s="60"/>
      <c r="Q47" s="60"/>
      <c r="R47" s="61"/>
      <c r="S47" s="60"/>
      <c r="T47" s="60"/>
      <c r="U47" s="60"/>
      <c r="V47" s="60"/>
      <c r="W47" s="60"/>
      <c r="X47" s="60"/>
      <c r="Y47" s="60"/>
      <c r="Z47" s="60"/>
      <c r="AA47" s="60"/>
      <c r="AB47" s="60"/>
      <c r="AC47" s="60"/>
      <c r="AD47" s="60"/>
      <c r="AE47" s="60"/>
      <c r="AF47" s="60"/>
      <c r="AG47" s="60"/>
      <c r="AH47" s="62"/>
      <c r="AI47" s="63"/>
      <c r="AJ47" s="60"/>
    </row>
    <row r="48" spans="1:36" ht="57" customHeight="1">
      <c r="A48" s="64"/>
      <c r="B48" s="64"/>
      <c r="C48" s="53"/>
      <c r="D48" s="54" t="s">
        <v>148</v>
      </c>
      <c r="E48" s="65"/>
      <c r="F48" s="66"/>
      <c r="G48" s="57" t="s">
        <v>149</v>
      </c>
      <c r="H48" s="58">
        <v>1</v>
      </c>
      <c r="I48" s="59" t="s">
        <v>84</v>
      </c>
      <c r="J48" s="59" t="s">
        <v>94</v>
      </c>
      <c r="K48" s="59" t="s">
        <v>95</v>
      </c>
      <c r="L48" s="59" t="s">
        <v>96</v>
      </c>
      <c r="M48" s="68"/>
      <c r="N48" s="68"/>
      <c r="O48" s="60"/>
      <c r="P48" s="60"/>
      <c r="Q48" s="60"/>
      <c r="R48" s="61"/>
      <c r="S48" s="60"/>
      <c r="T48" s="60"/>
      <c r="U48" s="60"/>
      <c r="V48" s="60"/>
      <c r="W48" s="60"/>
      <c r="X48" s="60"/>
      <c r="Y48" s="60"/>
      <c r="Z48" s="60"/>
      <c r="AA48" s="60"/>
      <c r="AB48" s="60"/>
      <c r="AC48" s="60"/>
      <c r="AD48" s="60"/>
      <c r="AE48" s="60"/>
      <c r="AF48" s="60"/>
      <c r="AG48" s="60"/>
      <c r="AH48" s="62"/>
      <c r="AI48" s="63"/>
      <c r="AJ48" s="60"/>
    </row>
    <row r="49" spans="1:36" ht="46.5" customHeight="1">
      <c r="A49" s="64"/>
      <c r="B49" s="64"/>
      <c r="C49" s="53"/>
      <c r="D49" s="54" t="s">
        <v>150</v>
      </c>
      <c r="E49" s="71"/>
      <c r="F49" s="72"/>
      <c r="G49" s="67" t="s">
        <v>151</v>
      </c>
      <c r="H49" s="58">
        <v>2</v>
      </c>
      <c r="I49" s="59" t="s">
        <v>84</v>
      </c>
      <c r="J49" s="59" t="s">
        <v>106</v>
      </c>
      <c r="K49" s="59" t="s">
        <v>107</v>
      </c>
      <c r="L49" s="59" t="s">
        <v>108</v>
      </c>
      <c r="M49" s="60"/>
      <c r="N49" s="69"/>
      <c r="O49" s="60"/>
      <c r="P49" s="60"/>
      <c r="Q49" s="60"/>
      <c r="R49" s="61"/>
      <c r="S49" s="60"/>
      <c r="T49" s="60"/>
      <c r="U49" s="60"/>
      <c r="V49" s="60"/>
      <c r="W49" s="60"/>
      <c r="X49" s="60"/>
      <c r="Y49" s="60"/>
      <c r="Z49" s="60"/>
      <c r="AA49" s="60"/>
      <c r="AB49" s="60"/>
      <c r="AC49" s="60"/>
      <c r="AD49" s="60"/>
      <c r="AE49" s="60"/>
      <c r="AF49" s="60"/>
      <c r="AG49" s="60"/>
      <c r="AH49" s="62"/>
      <c r="AI49" s="63"/>
      <c r="AJ49" s="60"/>
    </row>
    <row r="50" spans="1:36" ht="69.75" customHeight="1">
      <c r="A50" s="64"/>
      <c r="B50" s="64"/>
      <c r="C50" s="53"/>
      <c r="D50" s="54" t="s">
        <v>152</v>
      </c>
      <c r="E50" s="55" t="s">
        <v>153</v>
      </c>
      <c r="F50" s="57" t="s">
        <v>154</v>
      </c>
      <c r="G50" s="57" t="s">
        <v>155</v>
      </c>
      <c r="H50" s="58">
        <v>2</v>
      </c>
      <c r="I50" s="59" t="s">
        <v>84</v>
      </c>
      <c r="J50" s="59" t="s">
        <v>94</v>
      </c>
      <c r="K50" s="59" t="s">
        <v>95</v>
      </c>
      <c r="L50" s="59" t="s">
        <v>96</v>
      </c>
      <c r="M50" s="68"/>
      <c r="N50" s="68"/>
      <c r="O50" s="60"/>
      <c r="P50" s="60"/>
      <c r="Q50" s="60"/>
      <c r="R50" s="61"/>
      <c r="S50" s="60"/>
      <c r="T50" s="60"/>
      <c r="U50" s="60"/>
      <c r="V50" s="60"/>
      <c r="W50" s="60"/>
      <c r="X50" s="60"/>
      <c r="Y50" s="60"/>
      <c r="Z50" s="60"/>
      <c r="AA50" s="60"/>
      <c r="AB50" s="60"/>
      <c r="AC50" s="60"/>
      <c r="AD50" s="60"/>
      <c r="AE50" s="60"/>
      <c r="AF50" s="60"/>
      <c r="AG50" s="60"/>
      <c r="AH50" s="62"/>
      <c r="AI50" s="63"/>
      <c r="AJ50" s="60"/>
    </row>
    <row r="51" spans="1:36" ht="93" customHeight="1">
      <c r="A51" s="64"/>
      <c r="B51" s="64"/>
      <c r="C51" s="53"/>
      <c r="D51" s="54" t="s">
        <v>156</v>
      </c>
      <c r="E51" s="71"/>
      <c r="F51" s="57"/>
      <c r="G51" s="57" t="s">
        <v>157</v>
      </c>
      <c r="H51" s="58">
        <v>2</v>
      </c>
      <c r="I51" s="59" t="s">
        <v>84</v>
      </c>
      <c r="J51" s="59" t="s">
        <v>94</v>
      </c>
      <c r="K51" s="59" t="s">
        <v>95</v>
      </c>
      <c r="L51" s="59" t="s">
        <v>96</v>
      </c>
      <c r="M51" s="68"/>
      <c r="N51" s="68"/>
      <c r="O51" s="60"/>
      <c r="P51" s="60"/>
      <c r="Q51" s="60"/>
      <c r="R51" s="61"/>
      <c r="S51" s="60"/>
      <c r="T51" s="60"/>
      <c r="U51" s="60"/>
      <c r="V51" s="60"/>
      <c r="W51" s="60"/>
      <c r="X51" s="60"/>
      <c r="Y51" s="60"/>
      <c r="Z51" s="60"/>
      <c r="AA51" s="60"/>
      <c r="AB51" s="60"/>
      <c r="AC51" s="60"/>
      <c r="AD51" s="60"/>
      <c r="AE51" s="60"/>
      <c r="AF51" s="60"/>
      <c r="AG51" s="60"/>
      <c r="AH51" s="62"/>
      <c r="AI51" s="63"/>
      <c r="AJ51" s="60"/>
    </row>
    <row r="52" spans="1:36" ht="58.5" customHeight="1">
      <c r="A52" s="64"/>
      <c r="B52" s="64"/>
      <c r="C52" s="53"/>
      <c r="D52" s="54" t="s">
        <v>158</v>
      </c>
      <c r="E52" s="73" t="s">
        <v>159</v>
      </c>
      <c r="F52" s="74" t="s">
        <v>160</v>
      </c>
      <c r="G52" s="67" t="s">
        <v>161</v>
      </c>
      <c r="H52" s="58">
        <v>1</v>
      </c>
      <c r="I52" s="59" t="s">
        <v>84</v>
      </c>
      <c r="J52" s="59" t="s">
        <v>162</v>
      </c>
      <c r="K52" s="59" t="s">
        <v>163</v>
      </c>
      <c r="L52" s="59" t="s">
        <v>164</v>
      </c>
      <c r="M52" s="60"/>
      <c r="N52" s="69"/>
      <c r="O52" s="60"/>
      <c r="P52" s="60"/>
      <c r="Q52" s="60"/>
      <c r="R52" s="61"/>
      <c r="S52" s="60"/>
      <c r="T52" s="60"/>
      <c r="U52" s="60"/>
      <c r="V52" s="60"/>
      <c r="W52" s="60"/>
      <c r="X52" s="60"/>
      <c r="Y52" s="60"/>
      <c r="Z52" s="60"/>
      <c r="AA52" s="60"/>
      <c r="AB52" s="60"/>
      <c r="AC52" s="60"/>
      <c r="AD52" s="60"/>
      <c r="AE52" s="60"/>
      <c r="AF52" s="60"/>
      <c r="AG52" s="60"/>
      <c r="AH52" s="62"/>
      <c r="AI52" s="63"/>
      <c r="AJ52" s="60"/>
    </row>
    <row r="53" spans="1:36" ht="81" customHeight="1">
      <c r="A53" s="64"/>
      <c r="B53" s="64"/>
      <c r="C53" s="53"/>
      <c r="D53" s="54" t="s">
        <v>165</v>
      </c>
      <c r="E53" s="73"/>
      <c r="F53" s="75"/>
      <c r="G53" s="67" t="s">
        <v>166</v>
      </c>
      <c r="H53" s="58">
        <v>2</v>
      </c>
      <c r="I53" s="59" t="s">
        <v>84</v>
      </c>
      <c r="J53" s="59" t="s">
        <v>162</v>
      </c>
      <c r="K53" s="59" t="s">
        <v>163</v>
      </c>
      <c r="L53" s="59" t="s">
        <v>164</v>
      </c>
      <c r="M53" s="68"/>
      <c r="N53" s="68"/>
      <c r="O53" s="60"/>
      <c r="P53" s="60"/>
      <c r="Q53" s="60"/>
      <c r="R53" s="61"/>
      <c r="S53" s="60"/>
      <c r="T53" s="60"/>
      <c r="U53" s="60"/>
      <c r="V53" s="60"/>
      <c r="W53" s="60"/>
      <c r="X53" s="60"/>
      <c r="Y53" s="60"/>
      <c r="Z53" s="60"/>
      <c r="AA53" s="60"/>
      <c r="AB53" s="60"/>
      <c r="AC53" s="60"/>
      <c r="AD53" s="60"/>
      <c r="AE53" s="60"/>
      <c r="AF53" s="60"/>
      <c r="AG53" s="60"/>
      <c r="AH53" s="62"/>
      <c r="AI53" s="63"/>
      <c r="AJ53" s="60"/>
    </row>
    <row r="54" spans="1:36" ht="56.25" customHeight="1">
      <c r="A54" s="64"/>
      <c r="B54" s="64"/>
      <c r="C54" s="53"/>
      <c r="D54" s="54" t="s">
        <v>167</v>
      </c>
      <c r="E54" s="73"/>
      <c r="F54" s="76"/>
      <c r="G54" s="67" t="s">
        <v>168</v>
      </c>
      <c r="H54" s="58">
        <v>1</v>
      </c>
      <c r="I54" s="59" t="s">
        <v>84</v>
      </c>
      <c r="J54" s="59" t="s">
        <v>162</v>
      </c>
      <c r="K54" s="59" t="s">
        <v>163</v>
      </c>
      <c r="L54" s="59" t="s">
        <v>164</v>
      </c>
      <c r="M54" s="68"/>
      <c r="N54" s="68"/>
      <c r="O54" s="60"/>
      <c r="P54" s="60"/>
      <c r="Q54" s="60"/>
      <c r="R54" s="61"/>
      <c r="S54" s="60"/>
      <c r="T54" s="60"/>
      <c r="U54" s="60"/>
      <c r="V54" s="60"/>
      <c r="W54" s="60"/>
      <c r="X54" s="60"/>
      <c r="Y54" s="60"/>
      <c r="Z54" s="60"/>
      <c r="AA54" s="60"/>
      <c r="AB54" s="60"/>
      <c r="AC54" s="60"/>
      <c r="AD54" s="60"/>
      <c r="AE54" s="60"/>
      <c r="AF54" s="60"/>
      <c r="AG54" s="60"/>
      <c r="AH54" s="62"/>
      <c r="AI54" s="63"/>
      <c r="AJ54" s="60"/>
    </row>
    <row r="55" spans="1:36" ht="52.5" customHeight="1">
      <c r="A55" s="64"/>
      <c r="B55" s="64"/>
      <c r="C55" s="53"/>
      <c r="D55" s="54" t="s">
        <v>169</v>
      </c>
      <c r="E55" s="77" t="s">
        <v>170</v>
      </c>
      <c r="F55" s="56" t="s">
        <v>171</v>
      </c>
      <c r="G55" s="67" t="s">
        <v>172</v>
      </c>
      <c r="H55" s="58">
        <v>1</v>
      </c>
      <c r="I55" s="59" t="s">
        <v>84</v>
      </c>
      <c r="J55" s="59" t="s">
        <v>85</v>
      </c>
      <c r="K55" s="59" t="s">
        <v>86</v>
      </c>
      <c r="L55" s="59" t="s">
        <v>87</v>
      </c>
      <c r="M55" s="60"/>
      <c r="N55" s="69"/>
      <c r="O55" s="60"/>
      <c r="P55" s="60"/>
      <c r="Q55" s="60"/>
      <c r="R55" s="61"/>
      <c r="S55" s="60"/>
      <c r="T55" s="60"/>
      <c r="U55" s="60"/>
      <c r="V55" s="60"/>
      <c r="W55" s="60"/>
      <c r="X55" s="60"/>
      <c r="Y55" s="60"/>
      <c r="Z55" s="60"/>
      <c r="AA55" s="60"/>
      <c r="AB55" s="60"/>
      <c r="AC55" s="60"/>
      <c r="AD55" s="60"/>
      <c r="AE55" s="60"/>
      <c r="AF55" s="60"/>
      <c r="AG55" s="60"/>
      <c r="AH55" s="62"/>
      <c r="AI55" s="63"/>
      <c r="AJ55" s="60"/>
    </row>
    <row r="56" spans="1:36" ht="59.25" customHeight="1">
      <c r="A56" s="64"/>
      <c r="B56" s="64"/>
      <c r="C56" s="53"/>
      <c r="D56" s="54" t="s">
        <v>173</v>
      </c>
      <c r="E56" s="78"/>
      <c r="F56" s="66"/>
      <c r="G56" s="67" t="s">
        <v>174</v>
      </c>
      <c r="H56" s="58">
        <v>1</v>
      </c>
      <c r="I56" s="59" t="s">
        <v>84</v>
      </c>
      <c r="J56" s="59" t="s">
        <v>162</v>
      </c>
      <c r="K56" s="59" t="s">
        <v>163</v>
      </c>
      <c r="L56" s="59" t="s">
        <v>175</v>
      </c>
      <c r="M56" s="60"/>
      <c r="N56" s="69"/>
      <c r="O56" s="60"/>
      <c r="P56" s="60"/>
      <c r="Q56" s="60"/>
      <c r="R56" s="61"/>
      <c r="S56" s="60"/>
      <c r="T56" s="60"/>
      <c r="U56" s="60"/>
      <c r="V56" s="60"/>
      <c r="W56" s="60"/>
      <c r="X56" s="60"/>
      <c r="Y56" s="60"/>
      <c r="Z56" s="60"/>
      <c r="AA56" s="60"/>
      <c r="AB56" s="60"/>
      <c r="AC56" s="60"/>
      <c r="AD56" s="60"/>
      <c r="AE56" s="60"/>
      <c r="AF56" s="60"/>
      <c r="AG56" s="60"/>
      <c r="AH56" s="62"/>
      <c r="AI56" s="63"/>
      <c r="AJ56" s="60"/>
    </row>
    <row r="57" spans="1:36" ht="54" customHeight="1">
      <c r="A57" s="64"/>
      <c r="B57" s="64"/>
      <c r="C57" s="53"/>
      <c r="D57" s="54" t="s">
        <v>176</v>
      </c>
      <c r="E57" s="78"/>
      <c r="F57" s="66"/>
      <c r="G57" s="67" t="s">
        <v>177</v>
      </c>
      <c r="H57" s="58">
        <v>2</v>
      </c>
      <c r="I57" s="59" t="s">
        <v>84</v>
      </c>
      <c r="J57" s="59" t="s">
        <v>178</v>
      </c>
      <c r="K57" s="59" t="s">
        <v>179</v>
      </c>
      <c r="L57" s="59" t="s">
        <v>180</v>
      </c>
      <c r="M57" s="68"/>
      <c r="N57" s="68"/>
      <c r="O57" s="60"/>
      <c r="P57" s="60"/>
      <c r="Q57" s="60"/>
      <c r="R57" s="61"/>
      <c r="S57" s="60"/>
      <c r="T57" s="60"/>
      <c r="U57" s="60"/>
      <c r="V57" s="60"/>
      <c r="W57" s="60"/>
      <c r="X57" s="60"/>
      <c r="Y57" s="60"/>
      <c r="Z57" s="60"/>
      <c r="AA57" s="60"/>
      <c r="AB57" s="60"/>
      <c r="AC57" s="60"/>
      <c r="AD57" s="60"/>
      <c r="AE57" s="60"/>
      <c r="AF57" s="60"/>
      <c r="AG57" s="60"/>
      <c r="AH57" s="62"/>
      <c r="AI57" s="63"/>
      <c r="AJ57" s="60"/>
    </row>
    <row r="58" spans="1:36" ht="74.25" customHeight="1">
      <c r="A58" s="64"/>
      <c r="B58" s="64"/>
      <c r="C58" s="53"/>
      <c r="D58" s="54" t="s">
        <v>181</v>
      </c>
      <c r="E58" s="73" t="s">
        <v>182</v>
      </c>
      <c r="F58" s="57" t="s">
        <v>183</v>
      </c>
      <c r="G58" s="57" t="s">
        <v>184</v>
      </c>
      <c r="H58" s="58">
        <v>2</v>
      </c>
      <c r="I58" s="59" t="s">
        <v>84</v>
      </c>
      <c r="J58" s="59" t="s">
        <v>185</v>
      </c>
      <c r="K58" s="59" t="s">
        <v>186</v>
      </c>
      <c r="L58" s="59" t="s">
        <v>187</v>
      </c>
      <c r="M58" s="60"/>
      <c r="N58" s="69"/>
      <c r="O58" s="60"/>
      <c r="P58" s="60"/>
      <c r="Q58" s="60"/>
      <c r="R58" s="61"/>
      <c r="S58" s="60"/>
      <c r="T58" s="60"/>
      <c r="U58" s="60"/>
      <c r="V58" s="60"/>
      <c r="W58" s="60"/>
      <c r="X58" s="60"/>
      <c r="Y58" s="60"/>
      <c r="Z58" s="60"/>
      <c r="AA58" s="60"/>
      <c r="AB58" s="60"/>
      <c r="AC58" s="60"/>
      <c r="AD58" s="60"/>
      <c r="AE58" s="60"/>
      <c r="AF58" s="60"/>
      <c r="AG58" s="60"/>
      <c r="AH58" s="62"/>
      <c r="AI58" s="63"/>
      <c r="AJ58" s="60"/>
    </row>
    <row r="59" spans="1:36" ht="71.25" customHeight="1">
      <c r="A59" s="64"/>
      <c r="B59" s="64"/>
      <c r="C59" s="53"/>
      <c r="D59" s="54" t="s">
        <v>188</v>
      </c>
      <c r="E59" s="73"/>
      <c r="F59" s="57"/>
      <c r="G59" s="57" t="s">
        <v>189</v>
      </c>
      <c r="H59" s="58">
        <v>2</v>
      </c>
      <c r="I59" s="59" t="s">
        <v>84</v>
      </c>
      <c r="J59" s="59" t="s">
        <v>178</v>
      </c>
      <c r="K59" s="59" t="s">
        <v>190</v>
      </c>
      <c r="L59" s="59" t="s">
        <v>191</v>
      </c>
      <c r="M59" s="60"/>
      <c r="N59" s="69"/>
      <c r="O59" s="60"/>
      <c r="P59" s="60"/>
      <c r="Q59" s="60"/>
      <c r="R59" s="61"/>
      <c r="S59" s="60"/>
      <c r="T59" s="60"/>
      <c r="U59" s="60"/>
      <c r="V59" s="60"/>
      <c r="W59" s="60"/>
      <c r="X59" s="60"/>
      <c r="Y59" s="60"/>
      <c r="Z59" s="60"/>
      <c r="AA59" s="60"/>
      <c r="AB59" s="60"/>
      <c r="AC59" s="60"/>
      <c r="AD59" s="60"/>
      <c r="AE59" s="60"/>
      <c r="AF59" s="60"/>
      <c r="AG59" s="60"/>
      <c r="AH59" s="62"/>
      <c r="AI59" s="63"/>
      <c r="AJ59" s="60"/>
    </row>
    <row r="60" spans="1:36" s="79" customFormat="1" ht="42" customHeight="1">
      <c r="A60" s="64"/>
      <c r="B60" s="64"/>
      <c r="C60" s="53"/>
      <c r="D60" s="54" t="s">
        <v>192</v>
      </c>
      <c r="E60" s="55" t="s">
        <v>193</v>
      </c>
      <c r="F60" s="56" t="s">
        <v>194</v>
      </c>
      <c r="G60" s="67" t="s">
        <v>195</v>
      </c>
      <c r="H60" s="58">
        <v>1.5</v>
      </c>
      <c r="I60" s="59" t="s">
        <v>84</v>
      </c>
      <c r="J60" s="59" t="s">
        <v>178</v>
      </c>
      <c r="K60" s="59" t="s">
        <v>179</v>
      </c>
      <c r="L60" s="59" t="s">
        <v>180</v>
      </c>
      <c r="M60" s="80"/>
      <c r="N60" s="80"/>
      <c r="O60" s="60"/>
      <c r="P60" s="60"/>
      <c r="Q60" s="60"/>
      <c r="R60" s="61"/>
      <c r="S60" s="60"/>
      <c r="T60" s="60"/>
      <c r="U60" s="61"/>
      <c r="V60" s="60"/>
      <c r="W60" s="60"/>
      <c r="X60" s="60"/>
      <c r="Y60" s="60"/>
      <c r="Z60" s="60"/>
      <c r="AA60" s="60"/>
      <c r="AB60" s="60"/>
      <c r="AC60" s="60"/>
      <c r="AD60" s="60"/>
      <c r="AE60" s="60"/>
      <c r="AF60" s="60"/>
      <c r="AG60" s="60"/>
      <c r="AH60" s="62"/>
      <c r="AI60" s="63"/>
      <c r="AJ60" s="60"/>
    </row>
    <row r="61" spans="1:36" s="79" customFormat="1" ht="92.25" customHeight="1">
      <c r="A61" s="64"/>
      <c r="B61" s="64"/>
      <c r="C61" s="53"/>
      <c r="D61" s="54" t="s">
        <v>196</v>
      </c>
      <c r="E61" s="71"/>
      <c r="F61" s="72"/>
      <c r="G61" s="67" t="s">
        <v>197</v>
      </c>
      <c r="H61" s="58">
        <v>1.5</v>
      </c>
      <c r="I61" s="59" t="s">
        <v>84</v>
      </c>
      <c r="J61" s="59" t="s">
        <v>178</v>
      </c>
      <c r="K61" s="59" t="s">
        <v>179</v>
      </c>
      <c r="L61" s="59" t="s">
        <v>180</v>
      </c>
      <c r="M61" s="68"/>
      <c r="N61" s="68"/>
      <c r="O61" s="60"/>
      <c r="P61" s="60"/>
      <c r="Q61" s="60"/>
      <c r="R61" s="61"/>
      <c r="S61" s="60"/>
      <c r="T61" s="60"/>
      <c r="U61" s="61"/>
      <c r="V61" s="60"/>
      <c r="W61" s="60"/>
      <c r="X61" s="60"/>
      <c r="Y61" s="60"/>
      <c r="Z61" s="60"/>
      <c r="AA61" s="60"/>
      <c r="AB61" s="60"/>
      <c r="AC61" s="60"/>
      <c r="AD61" s="60"/>
      <c r="AE61" s="60"/>
      <c r="AF61" s="60"/>
      <c r="AG61" s="60"/>
      <c r="AH61" s="62"/>
      <c r="AI61" s="63"/>
      <c r="AJ61" s="60"/>
    </row>
    <row r="62" spans="1:36" ht="53.25" customHeight="1">
      <c r="A62" s="64"/>
      <c r="B62" s="64"/>
      <c r="C62" s="81"/>
      <c r="D62" s="54" t="s">
        <v>198</v>
      </c>
      <c r="E62" s="82" t="s">
        <v>199</v>
      </c>
      <c r="F62" s="56" t="s">
        <v>200</v>
      </c>
      <c r="G62" s="57" t="s">
        <v>201</v>
      </c>
      <c r="H62" s="58">
        <v>1</v>
      </c>
      <c r="I62" s="59" t="s">
        <v>202</v>
      </c>
      <c r="J62" s="59" t="s">
        <v>203</v>
      </c>
      <c r="K62" s="59" t="s">
        <v>137</v>
      </c>
      <c r="L62" s="59" t="s">
        <v>204</v>
      </c>
      <c r="M62" s="68"/>
      <c r="N62" s="68"/>
      <c r="O62" s="60"/>
      <c r="P62" s="60"/>
      <c r="Q62" s="60"/>
      <c r="R62" s="61"/>
      <c r="S62" s="60"/>
      <c r="T62" s="60"/>
      <c r="U62" s="60"/>
      <c r="V62" s="60"/>
      <c r="W62" s="60"/>
      <c r="X62" s="60"/>
      <c r="Y62" s="60"/>
      <c r="Z62" s="60"/>
      <c r="AA62" s="60"/>
      <c r="AB62" s="60"/>
      <c r="AC62" s="60"/>
      <c r="AD62" s="60"/>
      <c r="AE62" s="60"/>
      <c r="AF62" s="60"/>
      <c r="AG62" s="60"/>
      <c r="AH62" s="62"/>
      <c r="AI62" s="63"/>
      <c r="AJ62" s="60"/>
    </row>
    <row r="63" spans="1:36" ht="28.5" customHeight="1">
      <c r="A63" s="64"/>
      <c r="B63" s="64"/>
      <c r="C63" s="81"/>
      <c r="D63" s="54" t="s">
        <v>205</v>
      </c>
      <c r="E63" s="82"/>
      <c r="F63" s="66"/>
      <c r="G63" s="57" t="s">
        <v>206</v>
      </c>
      <c r="H63" s="58">
        <v>2</v>
      </c>
      <c r="I63" s="59" t="s">
        <v>202</v>
      </c>
      <c r="J63" s="59" t="s">
        <v>203</v>
      </c>
      <c r="K63" s="59" t="s">
        <v>137</v>
      </c>
      <c r="L63" s="59" t="s">
        <v>204</v>
      </c>
      <c r="M63" s="68"/>
      <c r="N63" s="68"/>
      <c r="O63" s="60"/>
      <c r="P63" s="60"/>
      <c r="Q63" s="60"/>
      <c r="R63" s="61"/>
      <c r="S63" s="60"/>
      <c r="T63" s="60"/>
      <c r="U63" s="60"/>
      <c r="V63" s="60"/>
      <c r="W63" s="60"/>
      <c r="X63" s="60"/>
      <c r="Y63" s="60"/>
      <c r="Z63" s="60"/>
      <c r="AA63" s="60"/>
      <c r="AB63" s="60"/>
      <c r="AC63" s="60"/>
      <c r="AD63" s="60"/>
      <c r="AE63" s="60"/>
      <c r="AF63" s="60"/>
      <c r="AG63" s="60"/>
      <c r="AH63" s="62"/>
      <c r="AI63" s="63"/>
      <c r="AJ63" s="60"/>
    </row>
    <row r="64" spans="1:36" ht="60.75" customHeight="1">
      <c r="A64" s="64"/>
      <c r="B64" s="64"/>
      <c r="C64" s="81"/>
      <c r="D64" s="54" t="s">
        <v>207</v>
      </c>
      <c r="E64" s="82"/>
      <c r="F64" s="72"/>
      <c r="G64" s="57" t="s">
        <v>208</v>
      </c>
      <c r="H64" s="58">
        <v>2</v>
      </c>
      <c r="I64" s="59" t="s">
        <v>202</v>
      </c>
      <c r="J64" s="59" t="s">
        <v>203</v>
      </c>
      <c r="K64" s="59" t="s">
        <v>137</v>
      </c>
      <c r="L64" s="59" t="s">
        <v>204</v>
      </c>
      <c r="M64" s="68"/>
      <c r="N64" s="68"/>
      <c r="O64" s="60"/>
      <c r="P64" s="60"/>
      <c r="Q64" s="60"/>
      <c r="R64" s="61"/>
      <c r="S64" s="60"/>
      <c r="T64" s="60"/>
      <c r="U64" s="60"/>
      <c r="V64" s="60"/>
      <c r="W64" s="60"/>
      <c r="X64" s="60"/>
      <c r="Y64" s="60"/>
      <c r="Z64" s="60"/>
      <c r="AA64" s="60"/>
      <c r="AB64" s="60"/>
      <c r="AC64" s="60"/>
      <c r="AD64" s="60"/>
      <c r="AE64" s="60"/>
      <c r="AF64" s="60"/>
      <c r="AG64" s="60"/>
      <c r="AH64" s="62"/>
      <c r="AI64" s="63"/>
      <c r="AJ64" s="60"/>
    </row>
    <row r="65" spans="1:36" s="79" customFormat="1" ht="91.5" customHeight="1">
      <c r="A65" s="64"/>
      <c r="B65" s="64"/>
      <c r="C65" s="53"/>
      <c r="D65" s="54" t="s">
        <v>209</v>
      </c>
      <c r="E65" s="83"/>
      <c r="F65" s="84" t="s">
        <v>210</v>
      </c>
      <c r="G65" s="85"/>
      <c r="H65" s="58">
        <v>10</v>
      </c>
      <c r="I65" s="59" t="s">
        <v>84</v>
      </c>
      <c r="J65" s="59" t="s">
        <v>203</v>
      </c>
      <c r="K65" s="59" t="s">
        <v>211</v>
      </c>
      <c r="L65" s="59" t="s">
        <v>212</v>
      </c>
      <c r="M65" s="68"/>
      <c r="N65" s="68"/>
      <c r="O65" s="60"/>
      <c r="P65" s="60"/>
      <c r="Q65" s="60"/>
      <c r="R65" s="61"/>
      <c r="S65" s="60"/>
      <c r="T65" s="60"/>
      <c r="U65" s="61"/>
      <c r="V65" s="60"/>
      <c r="W65" s="60"/>
      <c r="X65" s="60"/>
      <c r="Y65" s="60"/>
      <c r="Z65" s="60"/>
      <c r="AA65" s="60"/>
      <c r="AB65" s="60"/>
      <c r="AC65" s="60"/>
      <c r="AD65" s="60"/>
      <c r="AE65" s="60"/>
      <c r="AF65" s="60"/>
      <c r="AG65" s="60"/>
      <c r="AH65" s="62"/>
      <c r="AI65" s="63"/>
      <c r="AJ65" s="60"/>
    </row>
    <row r="66" spans="1:36" ht="55.5" customHeight="1">
      <c r="A66" s="64"/>
      <c r="B66" s="52" t="s">
        <v>213</v>
      </c>
      <c r="C66" s="53"/>
      <c r="D66" s="54" t="s">
        <v>214</v>
      </c>
      <c r="E66" s="54" t="s">
        <v>215</v>
      </c>
      <c r="F66" s="56" t="s">
        <v>216</v>
      </c>
      <c r="G66" s="67" t="s">
        <v>217</v>
      </c>
      <c r="H66" s="58">
        <v>1</v>
      </c>
      <c r="I66" s="59" t="s">
        <v>84</v>
      </c>
      <c r="J66" s="59" t="s">
        <v>218</v>
      </c>
      <c r="K66" s="59" t="s">
        <v>219</v>
      </c>
      <c r="L66" s="59" t="s">
        <v>220</v>
      </c>
      <c r="M66" s="60"/>
      <c r="N66" s="69"/>
      <c r="O66" s="60"/>
      <c r="P66" s="60"/>
      <c r="Q66" s="60"/>
      <c r="R66" s="61"/>
      <c r="S66" s="60"/>
      <c r="T66" s="60"/>
      <c r="U66" s="60"/>
      <c r="V66" s="60"/>
      <c r="W66" s="60"/>
      <c r="X66" s="60"/>
      <c r="Y66" s="60"/>
      <c r="Z66" s="60"/>
      <c r="AA66" s="60"/>
      <c r="AB66" s="60"/>
      <c r="AC66" s="60"/>
      <c r="AD66" s="60"/>
      <c r="AE66" s="60"/>
      <c r="AF66" s="60"/>
      <c r="AG66" s="60"/>
      <c r="AH66" s="62"/>
      <c r="AI66" s="63"/>
      <c r="AJ66" s="60"/>
    </row>
    <row r="67" spans="1:36" ht="44.25" customHeight="1">
      <c r="A67" s="64"/>
      <c r="B67" s="64"/>
      <c r="C67" s="53"/>
      <c r="D67" s="54" t="s">
        <v>221</v>
      </c>
      <c r="E67" s="54"/>
      <c r="F67" s="72"/>
      <c r="G67" s="67" t="s">
        <v>222</v>
      </c>
      <c r="H67" s="58">
        <v>1</v>
      </c>
      <c r="I67" s="59" t="s">
        <v>84</v>
      </c>
      <c r="J67" s="59" t="s">
        <v>223</v>
      </c>
      <c r="K67" s="59" t="s">
        <v>224</v>
      </c>
      <c r="L67" s="59" t="s">
        <v>225</v>
      </c>
      <c r="M67" s="60"/>
      <c r="N67" s="69"/>
      <c r="O67" s="60"/>
      <c r="P67" s="60"/>
      <c r="Q67" s="60"/>
      <c r="R67" s="61"/>
      <c r="S67" s="60"/>
      <c r="T67" s="60"/>
      <c r="U67" s="60"/>
      <c r="V67" s="60"/>
      <c r="W67" s="60"/>
      <c r="X67" s="60"/>
      <c r="Y67" s="60"/>
      <c r="Z67" s="60"/>
      <c r="AA67" s="60"/>
      <c r="AB67" s="60"/>
      <c r="AC67" s="60"/>
      <c r="AD67" s="60"/>
      <c r="AE67" s="60"/>
      <c r="AF67" s="60"/>
      <c r="AG67" s="60"/>
      <c r="AH67" s="62"/>
      <c r="AI67" s="63"/>
      <c r="AJ67" s="60"/>
    </row>
    <row r="68" spans="1:36" s="79" customFormat="1" ht="43.5" customHeight="1">
      <c r="A68" s="64"/>
      <c r="B68" s="64"/>
      <c r="C68" s="53"/>
      <c r="D68" s="54" t="s">
        <v>226</v>
      </c>
      <c r="E68" s="54" t="s">
        <v>215</v>
      </c>
      <c r="F68" s="57" t="s">
        <v>227</v>
      </c>
      <c r="G68" s="67" t="s">
        <v>228</v>
      </c>
      <c r="H68" s="58">
        <v>1</v>
      </c>
      <c r="I68" s="59" t="s">
        <v>84</v>
      </c>
      <c r="J68" s="59" t="s">
        <v>106</v>
      </c>
      <c r="K68" s="59" t="s">
        <v>125</v>
      </c>
      <c r="L68" s="59" t="s">
        <v>126</v>
      </c>
      <c r="M68" s="60"/>
      <c r="N68" s="69"/>
      <c r="O68" s="60"/>
      <c r="P68" s="60"/>
      <c r="Q68" s="60"/>
      <c r="R68" s="61"/>
      <c r="S68" s="60"/>
      <c r="T68" s="60"/>
      <c r="U68" s="61"/>
      <c r="V68" s="60"/>
      <c r="W68" s="60"/>
      <c r="X68" s="60"/>
      <c r="Y68" s="60"/>
      <c r="Z68" s="60"/>
      <c r="AA68" s="60"/>
      <c r="AB68" s="60"/>
      <c r="AC68" s="60"/>
      <c r="AD68" s="60"/>
      <c r="AE68" s="60"/>
      <c r="AF68" s="60"/>
      <c r="AG68" s="60"/>
      <c r="AH68" s="62"/>
      <c r="AI68" s="63"/>
      <c r="AJ68" s="60"/>
    </row>
    <row r="69" spans="1:36" s="79" customFormat="1" ht="47.25" customHeight="1">
      <c r="A69" s="64"/>
      <c r="B69" s="64"/>
      <c r="C69" s="53"/>
      <c r="D69" s="54" t="s">
        <v>229</v>
      </c>
      <c r="E69" s="54"/>
      <c r="F69" s="57"/>
      <c r="G69" s="67" t="s">
        <v>230</v>
      </c>
      <c r="H69" s="58">
        <v>1</v>
      </c>
      <c r="I69" s="59" t="s">
        <v>84</v>
      </c>
      <c r="J69" s="59" t="s">
        <v>203</v>
      </c>
      <c r="K69" s="59" t="s">
        <v>231</v>
      </c>
      <c r="L69" s="59" t="s">
        <v>232</v>
      </c>
      <c r="M69" s="60"/>
      <c r="N69" s="69"/>
      <c r="O69" s="60"/>
      <c r="P69" s="60"/>
      <c r="Q69" s="60"/>
      <c r="R69" s="61"/>
      <c r="S69" s="60"/>
      <c r="T69" s="60"/>
      <c r="U69" s="61"/>
      <c r="V69" s="60"/>
      <c r="W69" s="60"/>
      <c r="X69" s="60"/>
      <c r="Y69" s="60"/>
      <c r="Z69" s="60"/>
      <c r="AA69" s="60"/>
      <c r="AB69" s="60"/>
      <c r="AC69" s="60"/>
      <c r="AD69" s="60"/>
      <c r="AE69" s="60"/>
      <c r="AF69" s="60"/>
      <c r="AG69" s="60"/>
      <c r="AH69" s="62"/>
      <c r="AI69" s="63"/>
      <c r="AJ69" s="60"/>
    </row>
    <row r="70" spans="1:36" s="79" customFormat="1" ht="47.25" customHeight="1">
      <c r="A70" s="64"/>
      <c r="B70" s="64"/>
      <c r="C70" s="81"/>
      <c r="D70" s="54" t="s">
        <v>233</v>
      </c>
      <c r="E70" s="54"/>
      <c r="F70" s="57" t="s">
        <v>234</v>
      </c>
      <c r="G70" s="67" t="s">
        <v>235</v>
      </c>
      <c r="H70" s="58">
        <v>1</v>
      </c>
      <c r="I70" s="59" t="s">
        <v>84</v>
      </c>
      <c r="J70" s="59" t="s">
        <v>85</v>
      </c>
      <c r="K70" s="59" t="s">
        <v>86</v>
      </c>
      <c r="L70" s="59" t="s">
        <v>87</v>
      </c>
      <c r="M70" s="68"/>
      <c r="N70" s="68"/>
      <c r="O70" s="60"/>
      <c r="P70" s="60"/>
      <c r="Q70" s="60"/>
      <c r="R70" s="61"/>
      <c r="S70" s="60"/>
      <c r="T70" s="60"/>
      <c r="U70" s="61"/>
      <c r="V70" s="60"/>
      <c r="W70" s="60"/>
      <c r="X70" s="60"/>
      <c r="Y70" s="60"/>
      <c r="Z70" s="60"/>
      <c r="AA70" s="60"/>
      <c r="AB70" s="60"/>
      <c r="AC70" s="60"/>
      <c r="AD70" s="60"/>
      <c r="AE70" s="60"/>
      <c r="AF70" s="60"/>
      <c r="AG70" s="60"/>
      <c r="AH70" s="62"/>
      <c r="AI70" s="63"/>
      <c r="AJ70" s="60"/>
    </row>
    <row r="71" spans="1:36" s="79" customFormat="1" ht="47.25" customHeight="1">
      <c r="A71" s="64"/>
      <c r="B71" s="86"/>
      <c r="C71" s="81"/>
      <c r="D71" s="54" t="s">
        <v>236</v>
      </c>
      <c r="E71" s="54"/>
      <c r="F71" s="57"/>
      <c r="G71" s="67" t="s">
        <v>237</v>
      </c>
      <c r="H71" s="58">
        <v>1</v>
      </c>
      <c r="I71" s="59" t="s">
        <v>84</v>
      </c>
      <c r="J71" s="59" t="s">
        <v>238</v>
      </c>
      <c r="K71" s="59" t="s">
        <v>239</v>
      </c>
      <c r="L71" s="59" t="s">
        <v>240</v>
      </c>
      <c r="M71" s="68"/>
      <c r="N71" s="68"/>
      <c r="O71" s="60"/>
      <c r="P71" s="60"/>
      <c r="Q71" s="60"/>
      <c r="R71" s="61"/>
      <c r="S71" s="60"/>
      <c r="T71" s="60"/>
      <c r="U71" s="61"/>
      <c r="V71" s="60"/>
      <c r="W71" s="60"/>
      <c r="X71" s="60"/>
      <c r="Y71" s="60"/>
      <c r="Z71" s="60"/>
      <c r="AA71" s="60"/>
      <c r="AB71" s="60"/>
      <c r="AC71" s="60"/>
      <c r="AD71" s="60"/>
      <c r="AE71" s="60"/>
      <c r="AF71" s="60"/>
      <c r="AG71" s="60"/>
      <c r="AH71" s="62"/>
      <c r="AI71" s="63"/>
      <c r="AJ71" s="60"/>
    </row>
    <row r="72" spans="1:36" ht="43.5" customHeight="1">
      <c r="A72" s="86"/>
      <c r="B72" s="87" t="s">
        <v>241</v>
      </c>
      <c r="C72" s="88"/>
      <c r="D72" s="88"/>
      <c r="E72" s="89"/>
      <c r="F72" s="90"/>
      <c r="G72" s="91"/>
      <c r="H72" s="92">
        <f>SUM(H33:H71)</f>
        <v>70</v>
      </c>
      <c r="I72" s="93"/>
      <c r="J72" s="93"/>
      <c r="K72" s="94"/>
      <c r="L72" s="94"/>
      <c r="M72" s="95"/>
      <c r="N72" s="93"/>
      <c r="O72" s="93"/>
      <c r="P72" s="96"/>
      <c r="Q72" s="97"/>
      <c r="R72" s="93"/>
      <c r="S72" s="93"/>
      <c r="T72" s="93"/>
      <c r="U72" s="97"/>
      <c r="V72" s="95"/>
      <c r="W72" s="95"/>
      <c r="X72" s="95"/>
      <c r="Y72" s="95"/>
      <c r="Z72" s="95"/>
      <c r="AA72" s="95"/>
      <c r="AB72" s="95"/>
      <c r="AC72" s="95"/>
      <c r="AD72" s="95"/>
      <c r="AE72" s="95"/>
      <c r="AF72" s="95"/>
      <c r="AG72" s="95"/>
      <c r="AH72" s="98"/>
      <c r="AI72" s="99"/>
      <c r="AJ72" s="100"/>
    </row>
    <row r="73" spans="1:36" ht="42.75" customHeight="1">
      <c r="A73" s="52" t="s">
        <v>242</v>
      </c>
      <c r="B73" s="101" t="s">
        <v>243</v>
      </c>
      <c r="C73" s="53"/>
      <c r="D73" s="54" t="s">
        <v>244</v>
      </c>
      <c r="E73" s="102" t="s">
        <v>245</v>
      </c>
      <c r="F73" s="57"/>
      <c r="G73" s="102"/>
      <c r="H73" s="58">
        <v>1.5</v>
      </c>
      <c r="I73" s="59" t="s">
        <v>84</v>
      </c>
      <c r="J73" s="59" t="s">
        <v>246</v>
      </c>
      <c r="K73" s="59" t="s">
        <v>247</v>
      </c>
      <c r="L73" s="59" t="s">
        <v>248</v>
      </c>
      <c r="M73" s="103"/>
      <c r="N73" s="104"/>
      <c r="O73" s="103"/>
      <c r="P73" s="105"/>
      <c r="Q73" s="105"/>
      <c r="R73" s="106"/>
      <c r="S73" s="105"/>
      <c r="T73" s="105"/>
      <c r="U73" s="103"/>
      <c r="V73" s="104"/>
      <c r="W73" s="104"/>
      <c r="X73" s="104"/>
      <c r="Y73" s="104"/>
      <c r="Z73" s="104"/>
      <c r="AA73" s="104"/>
      <c r="AB73" s="104"/>
      <c r="AC73" s="104"/>
      <c r="AD73" s="104"/>
      <c r="AE73" s="104"/>
      <c r="AF73" s="104"/>
      <c r="AG73" s="104"/>
      <c r="AH73" s="107"/>
      <c r="AI73" s="108"/>
      <c r="AJ73" s="109"/>
    </row>
    <row r="74" spans="1:36" ht="42.75" customHeight="1">
      <c r="A74" s="64"/>
      <c r="B74" s="101"/>
      <c r="C74" s="53"/>
      <c r="D74" s="54" t="s">
        <v>249</v>
      </c>
      <c r="E74" s="102" t="s">
        <v>250</v>
      </c>
      <c r="F74" s="57"/>
      <c r="G74" s="102"/>
      <c r="H74" s="58">
        <v>1.5</v>
      </c>
      <c r="I74" s="59" t="s">
        <v>84</v>
      </c>
      <c r="J74" s="59" t="s">
        <v>162</v>
      </c>
      <c r="K74" s="59" t="s">
        <v>251</v>
      </c>
      <c r="L74" s="59" t="s">
        <v>252</v>
      </c>
      <c r="M74" s="103"/>
      <c r="N74" s="104"/>
      <c r="O74" s="103"/>
      <c r="P74" s="105"/>
      <c r="Q74" s="105"/>
      <c r="R74" s="110"/>
      <c r="S74" s="105"/>
      <c r="T74" s="105"/>
      <c r="U74" s="111"/>
      <c r="V74" s="104"/>
      <c r="W74" s="104"/>
      <c r="X74" s="104"/>
      <c r="Y74" s="104"/>
      <c r="Z74" s="104"/>
      <c r="AA74" s="104"/>
      <c r="AB74" s="104"/>
      <c r="AC74" s="104"/>
      <c r="AD74" s="104"/>
      <c r="AE74" s="104"/>
      <c r="AF74" s="104"/>
      <c r="AG74" s="104"/>
      <c r="AH74" s="107"/>
      <c r="AI74" s="108"/>
      <c r="AJ74" s="109"/>
    </row>
    <row r="75" spans="1:36" ht="42.75" customHeight="1">
      <c r="A75" s="64"/>
      <c r="B75" s="101"/>
      <c r="C75" s="53"/>
      <c r="D75" s="54" t="s">
        <v>253</v>
      </c>
      <c r="E75" s="102" t="s">
        <v>254</v>
      </c>
      <c r="F75" s="57"/>
      <c r="G75" s="102"/>
      <c r="H75" s="58">
        <v>1.5</v>
      </c>
      <c r="I75" s="59" t="s">
        <v>84</v>
      </c>
      <c r="J75" s="59" t="s">
        <v>246</v>
      </c>
      <c r="K75" s="59" t="s">
        <v>255</v>
      </c>
      <c r="L75" s="59" t="s">
        <v>256</v>
      </c>
      <c r="M75" s="103"/>
      <c r="N75" s="104"/>
      <c r="O75" s="109"/>
      <c r="P75" s="105"/>
      <c r="Q75" s="105"/>
      <c r="R75" s="110"/>
      <c r="S75" s="105"/>
      <c r="T75" s="105"/>
      <c r="U75" s="105"/>
      <c r="V75" s="104"/>
      <c r="W75" s="104"/>
      <c r="X75" s="104"/>
      <c r="Y75" s="104"/>
      <c r="Z75" s="104"/>
      <c r="AA75" s="104"/>
      <c r="AB75" s="104"/>
      <c r="AC75" s="104"/>
      <c r="AD75" s="104"/>
      <c r="AE75" s="104"/>
      <c r="AF75" s="104"/>
      <c r="AG75" s="104"/>
      <c r="AH75" s="107"/>
      <c r="AI75" s="108"/>
      <c r="AJ75" s="109"/>
    </row>
    <row r="76" spans="1:36" ht="42.75" customHeight="1">
      <c r="A76" s="64"/>
      <c r="B76" s="101"/>
      <c r="C76" s="53"/>
      <c r="D76" s="54" t="s">
        <v>257</v>
      </c>
      <c r="E76" s="102" t="s">
        <v>258</v>
      </c>
      <c r="F76" s="57"/>
      <c r="G76" s="102"/>
      <c r="H76" s="58">
        <v>1.5</v>
      </c>
      <c r="I76" s="59" t="s">
        <v>84</v>
      </c>
      <c r="J76" s="59" t="s">
        <v>162</v>
      </c>
      <c r="K76" s="59" t="s">
        <v>251</v>
      </c>
      <c r="L76" s="59" t="s">
        <v>252</v>
      </c>
      <c r="M76" s="103"/>
      <c r="N76" s="104"/>
      <c r="O76" s="103"/>
      <c r="P76" s="105"/>
      <c r="Q76" s="105"/>
      <c r="R76" s="110"/>
      <c r="S76" s="105"/>
      <c r="T76" s="105"/>
      <c r="U76" s="111"/>
      <c r="V76" s="104"/>
      <c r="W76" s="104"/>
      <c r="X76" s="104"/>
      <c r="Y76" s="104"/>
      <c r="Z76" s="104"/>
      <c r="AA76" s="104"/>
      <c r="AB76" s="104"/>
      <c r="AC76" s="104"/>
      <c r="AD76" s="104"/>
      <c r="AE76" s="104"/>
      <c r="AF76" s="104"/>
      <c r="AG76" s="104"/>
      <c r="AH76" s="107"/>
      <c r="AI76" s="108"/>
      <c r="AJ76" s="109"/>
    </row>
    <row r="77" spans="1:36" ht="42.75" customHeight="1">
      <c r="A77" s="64"/>
      <c r="B77" s="101" t="s">
        <v>259</v>
      </c>
      <c r="C77" s="53"/>
      <c r="D77" s="54" t="s">
        <v>260</v>
      </c>
      <c r="E77" s="102" t="s">
        <v>261</v>
      </c>
      <c r="F77" s="57"/>
      <c r="G77" s="102"/>
      <c r="H77" s="58">
        <v>1.5</v>
      </c>
      <c r="I77" s="59" t="s">
        <v>84</v>
      </c>
      <c r="J77" s="59" t="s">
        <v>162</v>
      </c>
      <c r="K77" s="59" t="s">
        <v>251</v>
      </c>
      <c r="L77" s="59" t="s">
        <v>252</v>
      </c>
      <c r="M77" s="109"/>
      <c r="N77" s="104"/>
      <c r="O77" s="103"/>
      <c r="P77" s="105"/>
      <c r="Q77" s="105"/>
      <c r="R77" s="110"/>
      <c r="S77" s="105"/>
      <c r="T77" s="105"/>
      <c r="U77" s="111"/>
      <c r="V77" s="104"/>
      <c r="W77" s="104"/>
      <c r="X77" s="104"/>
      <c r="Y77" s="104"/>
      <c r="Z77" s="104"/>
      <c r="AA77" s="104"/>
      <c r="AB77" s="104"/>
      <c r="AC77" s="104"/>
      <c r="AD77" s="104"/>
      <c r="AE77" s="104"/>
      <c r="AF77" s="104"/>
      <c r="AG77" s="104"/>
      <c r="AH77" s="107"/>
      <c r="AI77" s="108"/>
      <c r="AJ77" s="109"/>
    </row>
    <row r="78" spans="1:36" ht="42.75" customHeight="1">
      <c r="A78" s="64"/>
      <c r="B78" s="101"/>
      <c r="C78" s="53"/>
      <c r="D78" s="54" t="s">
        <v>262</v>
      </c>
      <c r="E78" s="102" t="s">
        <v>263</v>
      </c>
      <c r="F78" s="57"/>
      <c r="G78" s="102"/>
      <c r="H78" s="58">
        <v>1.5</v>
      </c>
      <c r="I78" s="59" t="s">
        <v>84</v>
      </c>
      <c r="J78" s="59" t="s">
        <v>203</v>
      </c>
      <c r="K78" s="59" t="s">
        <v>231</v>
      </c>
      <c r="L78" s="59" t="s">
        <v>232</v>
      </c>
      <c r="M78" s="103"/>
      <c r="N78" s="104"/>
      <c r="O78" s="103"/>
      <c r="P78" s="105"/>
      <c r="Q78" s="105"/>
      <c r="R78" s="110"/>
      <c r="S78" s="105"/>
      <c r="T78" s="105"/>
      <c r="U78" s="111"/>
      <c r="V78" s="104"/>
      <c r="W78" s="104"/>
      <c r="X78" s="104"/>
      <c r="Y78" s="104"/>
      <c r="Z78" s="104"/>
      <c r="AA78" s="104"/>
      <c r="AB78" s="104"/>
      <c r="AC78" s="104"/>
      <c r="AD78" s="104"/>
      <c r="AE78" s="104"/>
      <c r="AF78" s="104"/>
      <c r="AG78" s="104"/>
      <c r="AH78" s="107"/>
      <c r="AI78" s="108"/>
      <c r="AJ78" s="109"/>
    </row>
    <row r="79" spans="1:36" ht="42.75" customHeight="1">
      <c r="A79" s="64"/>
      <c r="B79" s="101"/>
      <c r="C79" s="53"/>
      <c r="D79" s="54" t="s">
        <v>264</v>
      </c>
      <c r="E79" s="102" t="s">
        <v>265</v>
      </c>
      <c r="F79" s="57"/>
      <c r="G79" s="102"/>
      <c r="H79" s="58">
        <v>1.5</v>
      </c>
      <c r="I79" s="59" t="s">
        <v>84</v>
      </c>
      <c r="J79" s="59" t="s">
        <v>162</v>
      </c>
      <c r="K79" s="59" t="s">
        <v>266</v>
      </c>
      <c r="L79" s="59" t="s">
        <v>267</v>
      </c>
      <c r="M79" s="103"/>
      <c r="N79" s="104"/>
      <c r="O79" s="103"/>
      <c r="P79" s="105"/>
      <c r="Q79" s="105"/>
      <c r="R79" s="110"/>
      <c r="S79" s="105"/>
      <c r="T79" s="105"/>
      <c r="U79" s="111"/>
      <c r="V79" s="104"/>
      <c r="W79" s="104"/>
      <c r="X79" s="104"/>
      <c r="Y79" s="104"/>
      <c r="Z79" s="104"/>
      <c r="AA79" s="104"/>
      <c r="AB79" s="104"/>
      <c r="AC79" s="104"/>
      <c r="AD79" s="104"/>
      <c r="AE79" s="104"/>
      <c r="AF79" s="104"/>
      <c r="AG79" s="104"/>
      <c r="AH79" s="107"/>
      <c r="AI79" s="108"/>
      <c r="AJ79" s="109"/>
    </row>
    <row r="80" spans="1:36" ht="42.75" customHeight="1">
      <c r="A80" s="64"/>
      <c r="B80" s="101"/>
      <c r="C80" s="53"/>
      <c r="D80" s="54" t="s">
        <v>268</v>
      </c>
      <c r="E80" s="102" t="s">
        <v>269</v>
      </c>
      <c r="F80" s="57"/>
      <c r="G80" s="102"/>
      <c r="H80" s="58">
        <v>1.5</v>
      </c>
      <c r="I80" s="59" t="s">
        <v>84</v>
      </c>
      <c r="J80" s="59" t="s">
        <v>270</v>
      </c>
      <c r="K80" s="59" t="s">
        <v>271</v>
      </c>
      <c r="L80" s="59" t="s">
        <v>272</v>
      </c>
      <c r="M80" s="103"/>
      <c r="N80" s="104"/>
      <c r="O80" s="103"/>
      <c r="P80" s="105"/>
      <c r="Q80" s="105"/>
      <c r="R80" s="110"/>
      <c r="S80" s="105"/>
      <c r="T80" s="105"/>
      <c r="U80" s="105"/>
      <c r="V80" s="104"/>
      <c r="W80" s="104"/>
      <c r="X80" s="104"/>
      <c r="Y80" s="104"/>
      <c r="Z80" s="104"/>
      <c r="AA80" s="104"/>
      <c r="AB80" s="104"/>
      <c r="AC80" s="104"/>
      <c r="AD80" s="104"/>
      <c r="AE80" s="104"/>
      <c r="AF80" s="104"/>
      <c r="AG80" s="104"/>
      <c r="AH80" s="107"/>
      <c r="AI80" s="108"/>
      <c r="AJ80" s="109"/>
    </row>
    <row r="81" spans="1:36" ht="42.75" customHeight="1">
      <c r="A81" s="64"/>
      <c r="B81" s="101" t="s">
        <v>273</v>
      </c>
      <c r="C81" s="53"/>
      <c r="D81" s="54" t="s">
        <v>274</v>
      </c>
      <c r="E81" s="102" t="s">
        <v>275</v>
      </c>
      <c r="F81" s="57"/>
      <c r="G81" s="102"/>
      <c r="H81" s="58">
        <v>1.5</v>
      </c>
      <c r="I81" s="59" t="s">
        <v>84</v>
      </c>
      <c r="J81" s="59" t="s">
        <v>162</v>
      </c>
      <c r="K81" s="59" t="s">
        <v>251</v>
      </c>
      <c r="L81" s="59" t="s">
        <v>252</v>
      </c>
      <c r="M81" s="103"/>
      <c r="N81" s="104"/>
      <c r="O81" s="103"/>
      <c r="P81" s="105"/>
      <c r="Q81" s="105"/>
      <c r="R81" s="110"/>
      <c r="S81" s="105"/>
      <c r="T81" s="105"/>
      <c r="U81" s="103"/>
      <c r="V81" s="104"/>
      <c r="W81" s="104"/>
      <c r="X81" s="104"/>
      <c r="Y81" s="104"/>
      <c r="Z81" s="104"/>
      <c r="AA81" s="104"/>
      <c r="AB81" s="104"/>
      <c r="AC81" s="104"/>
      <c r="AD81" s="104"/>
      <c r="AE81" s="104"/>
      <c r="AF81" s="104"/>
      <c r="AG81" s="104"/>
      <c r="AH81" s="107"/>
      <c r="AI81" s="108"/>
      <c r="AJ81" s="109"/>
    </row>
    <row r="82" spans="1:36" ht="42.75" customHeight="1">
      <c r="A82" s="64"/>
      <c r="B82" s="101"/>
      <c r="C82" s="53"/>
      <c r="D82" s="54" t="s">
        <v>276</v>
      </c>
      <c r="E82" s="102" t="s">
        <v>277</v>
      </c>
      <c r="F82" s="57"/>
      <c r="G82" s="102"/>
      <c r="H82" s="58">
        <v>1.5</v>
      </c>
      <c r="I82" s="59" t="s">
        <v>84</v>
      </c>
      <c r="J82" s="59" t="s">
        <v>162</v>
      </c>
      <c r="K82" s="59" t="s">
        <v>251</v>
      </c>
      <c r="L82" s="59" t="s">
        <v>252</v>
      </c>
      <c r="M82" s="103"/>
      <c r="N82" s="104"/>
      <c r="O82" s="103"/>
      <c r="P82" s="105"/>
      <c r="Q82" s="105"/>
      <c r="R82" s="110"/>
      <c r="S82" s="105"/>
      <c r="T82" s="105"/>
      <c r="U82" s="103"/>
      <c r="V82" s="104"/>
      <c r="W82" s="104"/>
      <c r="X82" s="104"/>
      <c r="Y82" s="104"/>
      <c r="Z82" s="104"/>
      <c r="AA82" s="104"/>
      <c r="AB82" s="104"/>
      <c r="AC82" s="104"/>
      <c r="AD82" s="104"/>
      <c r="AE82" s="104"/>
      <c r="AF82" s="104"/>
      <c r="AG82" s="104"/>
      <c r="AH82" s="107"/>
      <c r="AI82" s="108"/>
      <c r="AJ82" s="109"/>
    </row>
    <row r="83" spans="1:36" ht="57" customHeight="1">
      <c r="A83" s="64"/>
      <c r="B83" s="101" t="s">
        <v>273</v>
      </c>
      <c r="C83" s="53"/>
      <c r="D83" s="54" t="s">
        <v>278</v>
      </c>
      <c r="E83" s="102" t="s">
        <v>279</v>
      </c>
      <c r="F83" s="57"/>
      <c r="G83" s="102"/>
      <c r="H83" s="58">
        <v>1.5</v>
      </c>
      <c r="I83" s="59" t="s">
        <v>84</v>
      </c>
      <c r="J83" s="59" t="s">
        <v>280</v>
      </c>
      <c r="K83" s="59" t="s">
        <v>281</v>
      </c>
      <c r="L83" s="59" t="s">
        <v>282</v>
      </c>
      <c r="M83" s="103"/>
      <c r="N83" s="104"/>
      <c r="O83" s="103"/>
      <c r="P83" s="105"/>
      <c r="Q83" s="105"/>
      <c r="R83" s="110"/>
      <c r="S83" s="105"/>
      <c r="T83" s="105"/>
      <c r="U83" s="103"/>
      <c r="V83" s="104"/>
      <c r="W83" s="104"/>
      <c r="X83" s="104"/>
      <c r="Y83" s="104"/>
      <c r="Z83" s="104"/>
      <c r="AA83" s="104"/>
      <c r="AB83" s="104"/>
      <c r="AC83" s="104"/>
      <c r="AD83" s="104"/>
      <c r="AE83" s="104"/>
      <c r="AF83" s="104"/>
      <c r="AG83" s="104"/>
      <c r="AH83" s="107"/>
      <c r="AI83" s="108"/>
      <c r="AJ83" s="109"/>
    </row>
    <row r="84" spans="1:36" ht="42.75" customHeight="1">
      <c r="A84" s="64"/>
      <c r="B84" s="101"/>
      <c r="C84" s="112"/>
      <c r="D84" s="54" t="s">
        <v>283</v>
      </c>
      <c r="E84" s="102" t="s">
        <v>284</v>
      </c>
      <c r="F84" s="57"/>
      <c r="G84" s="102"/>
      <c r="H84" s="58">
        <v>1.5</v>
      </c>
      <c r="I84" s="59" t="s">
        <v>84</v>
      </c>
      <c r="J84" s="59" t="s">
        <v>285</v>
      </c>
      <c r="K84" s="59" t="s">
        <v>286</v>
      </c>
      <c r="L84" s="59" t="s">
        <v>287</v>
      </c>
      <c r="M84" s="103"/>
      <c r="N84" s="104"/>
      <c r="O84" s="103"/>
      <c r="P84" s="105"/>
      <c r="Q84" s="105"/>
      <c r="R84" s="110"/>
      <c r="S84" s="105"/>
      <c r="T84" s="105"/>
      <c r="U84" s="103"/>
      <c r="V84" s="104"/>
      <c r="W84" s="104"/>
      <c r="X84" s="104"/>
      <c r="Y84" s="104"/>
      <c r="Z84" s="104"/>
      <c r="AA84" s="104"/>
      <c r="AB84" s="104"/>
      <c r="AC84" s="104"/>
      <c r="AD84" s="104"/>
      <c r="AE84" s="104"/>
      <c r="AF84" s="104"/>
      <c r="AG84" s="104"/>
      <c r="AH84" s="107"/>
      <c r="AI84" s="108"/>
      <c r="AJ84" s="109"/>
    </row>
    <row r="85" spans="1:36" ht="42.75" customHeight="1">
      <c r="A85" s="64"/>
      <c r="B85" s="101" t="s">
        <v>288</v>
      </c>
      <c r="C85" s="53"/>
      <c r="D85" s="54" t="s">
        <v>289</v>
      </c>
      <c r="E85" s="102" t="s">
        <v>290</v>
      </c>
      <c r="F85" s="57"/>
      <c r="G85" s="102"/>
      <c r="H85" s="58">
        <v>1.5</v>
      </c>
      <c r="I85" s="59" t="s">
        <v>84</v>
      </c>
      <c r="J85" s="59" t="s">
        <v>246</v>
      </c>
      <c r="K85" s="59" t="s">
        <v>247</v>
      </c>
      <c r="L85" s="59" t="s">
        <v>248</v>
      </c>
      <c r="M85" s="103"/>
      <c r="N85" s="105"/>
      <c r="O85" s="103"/>
      <c r="P85" s="105"/>
      <c r="Q85" s="105"/>
      <c r="R85" s="110"/>
      <c r="S85" s="105"/>
      <c r="T85" s="105"/>
      <c r="U85" s="111"/>
      <c r="V85" s="104"/>
      <c r="W85" s="104"/>
      <c r="X85" s="104"/>
      <c r="Y85" s="104"/>
      <c r="Z85" s="104"/>
      <c r="AA85" s="104"/>
      <c r="AB85" s="104"/>
      <c r="AC85" s="104"/>
      <c r="AD85" s="104"/>
      <c r="AE85" s="104"/>
      <c r="AF85" s="104"/>
      <c r="AG85" s="104"/>
      <c r="AH85" s="107"/>
      <c r="AI85" s="108"/>
      <c r="AJ85" s="109"/>
    </row>
    <row r="86" spans="1:36" ht="42.75" customHeight="1">
      <c r="A86" s="64"/>
      <c r="B86" s="101"/>
      <c r="C86" s="53"/>
      <c r="D86" s="54" t="s">
        <v>291</v>
      </c>
      <c r="E86" s="102" t="s">
        <v>292</v>
      </c>
      <c r="F86" s="57"/>
      <c r="G86" s="102"/>
      <c r="H86" s="58">
        <v>1.5</v>
      </c>
      <c r="I86" s="59" t="s">
        <v>84</v>
      </c>
      <c r="J86" s="59" t="s">
        <v>178</v>
      </c>
      <c r="K86" s="59" t="s">
        <v>179</v>
      </c>
      <c r="L86" s="59" t="s">
        <v>180</v>
      </c>
      <c r="M86" s="103"/>
      <c r="N86" s="113"/>
      <c r="O86" s="103"/>
      <c r="P86" s="105"/>
      <c r="Q86" s="105"/>
      <c r="R86" s="110"/>
      <c r="S86" s="105"/>
      <c r="T86" s="105"/>
      <c r="U86" s="111"/>
      <c r="V86" s="104"/>
      <c r="W86" s="104"/>
      <c r="X86" s="104"/>
      <c r="Y86" s="104"/>
      <c r="Z86" s="104"/>
      <c r="AA86" s="104"/>
      <c r="AB86" s="104"/>
      <c r="AC86" s="104"/>
      <c r="AD86" s="104"/>
      <c r="AE86" s="104"/>
      <c r="AF86" s="104"/>
      <c r="AG86" s="104"/>
      <c r="AH86" s="107"/>
      <c r="AI86" s="108"/>
      <c r="AJ86" s="109"/>
    </row>
    <row r="87" spans="1:36" ht="42.75" customHeight="1">
      <c r="A87" s="64"/>
      <c r="B87" s="101"/>
      <c r="C87" s="53"/>
      <c r="D87" s="54" t="s">
        <v>293</v>
      </c>
      <c r="E87" s="102" t="s">
        <v>294</v>
      </c>
      <c r="F87" s="57"/>
      <c r="G87" s="102"/>
      <c r="H87" s="58">
        <v>1.5</v>
      </c>
      <c r="I87" s="59" t="s">
        <v>84</v>
      </c>
      <c r="J87" s="59" t="s">
        <v>178</v>
      </c>
      <c r="K87" s="59" t="s">
        <v>179</v>
      </c>
      <c r="L87" s="59" t="s">
        <v>180</v>
      </c>
      <c r="M87" s="103"/>
      <c r="N87" s="113"/>
      <c r="O87" s="103"/>
      <c r="P87" s="105"/>
      <c r="Q87" s="105"/>
      <c r="R87" s="110"/>
      <c r="S87" s="105"/>
      <c r="T87" s="105"/>
      <c r="U87" s="103"/>
      <c r="V87" s="104"/>
      <c r="W87" s="104"/>
      <c r="X87" s="104"/>
      <c r="Y87" s="104"/>
      <c r="Z87" s="104"/>
      <c r="AA87" s="104"/>
      <c r="AB87" s="104"/>
      <c r="AC87" s="104"/>
      <c r="AD87" s="104"/>
      <c r="AE87" s="104"/>
      <c r="AF87" s="104"/>
      <c r="AG87" s="104"/>
      <c r="AH87" s="107"/>
      <c r="AI87" s="108"/>
      <c r="AJ87" s="109"/>
    </row>
    <row r="88" spans="1:36" ht="42.75" customHeight="1">
      <c r="A88" s="64"/>
      <c r="B88" s="101"/>
      <c r="C88" s="53"/>
      <c r="D88" s="54" t="s">
        <v>295</v>
      </c>
      <c r="E88" s="102" t="s">
        <v>296</v>
      </c>
      <c r="F88" s="57"/>
      <c r="G88" s="102"/>
      <c r="H88" s="58">
        <v>1.5</v>
      </c>
      <c r="I88" s="59" t="s">
        <v>84</v>
      </c>
      <c r="J88" s="59" t="s">
        <v>246</v>
      </c>
      <c r="K88" s="59" t="s">
        <v>297</v>
      </c>
      <c r="L88" s="59" t="s">
        <v>298</v>
      </c>
      <c r="M88" s="103"/>
      <c r="N88" s="113"/>
      <c r="O88" s="103"/>
      <c r="P88" s="105"/>
      <c r="Q88" s="105"/>
      <c r="R88" s="110"/>
      <c r="S88" s="105"/>
      <c r="T88" s="105"/>
      <c r="U88" s="111"/>
      <c r="V88" s="104"/>
      <c r="W88" s="104"/>
      <c r="X88" s="104"/>
      <c r="Y88" s="104"/>
      <c r="Z88" s="104"/>
      <c r="AA88" s="104"/>
      <c r="AB88" s="104"/>
      <c r="AC88" s="104"/>
      <c r="AD88" s="104"/>
      <c r="AE88" s="104"/>
      <c r="AF88" s="104"/>
      <c r="AG88" s="104"/>
      <c r="AH88" s="107"/>
      <c r="AI88" s="108"/>
      <c r="AJ88" s="109"/>
    </row>
    <row r="89" spans="1:36" ht="42.75" customHeight="1">
      <c r="A89" s="64"/>
      <c r="B89" s="101" t="s">
        <v>299</v>
      </c>
      <c r="C89" s="114"/>
      <c r="D89" s="54" t="s">
        <v>300</v>
      </c>
      <c r="E89" s="102" t="s">
        <v>301</v>
      </c>
      <c r="F89" s="57"/>
      <c r="G89" s="102"/>
      <c r="H89" s="58">
        <v>1.5</v>
      </c>
      <c r="I89" s="59" t="s">
        <v>84</v>
      </c>
      <c r="J89" s="59" t="s">
        <v>162</v>
      </c>
      <c r="K89" s="59" t="s">
        <v>251</v>
      </c>
      <c r="L89" s="59" t="s">
        <v>252</v>
      </c>
      <c r="M89" s="103"/>
      <c r="N89" s="103"/>
      <c r="O89" s="103"/>
      <c r="P89" s="105"/>
      <c r="Q89" s="105"/>
      <c r="R89" s="110"/>
      <c r="S89" s="105"/>
      <c r="T89" s="105"/>
      <c r="U89" s="111"/>
      <c r="V89" s="104"/>
      <c r="W89" s="104"/>
      <c r="X89" s="104"/>
      <c r="Y89" s="104"/>
      <c r="Z89" s="104"/>
      <c r="AA89" s="104"/>
      <c r="AB89" s="104"/>
      <c r="AC89" s="104"/>
      <c r="AD89" s="104"/>
      <c r="AE89" s="104"/>
      <c r="AF89" s="104"/>
      <c r="AG89" s="104"/>
      <c r="AH89" s="107"/>
      <c r="AI89" s="108"/>
      <c r="AJ89" s="109"/>
    </row>
    <row r="90" spans="1:36" ht="42.75" customHeight="1">
      <c r="A90" s="64"/>
      <c r="B90" s="101"/>
      <c r="C90" s="114"/>
      <c r="D90" s="54" t="s">
        <v>302</v>
      </c>
      <c r="E90" s="102" t="s">
        <v>303</v>
      </c>
      <c r="F90" s="57"/>
      <c r="G90" s="102"/>
      <c r="H90" s="58">
        <v>1.5</v>
      </c>
      <c r="I90" s="59" t="s">
        <v>84</v>
      </c>
      <c r="J90" s="59" t="s">
        <v>162</v>
      </c>
      <c r="K90" s="59" t="s">
        <v>251</v>
      </c>
      <c r="L90" s="59" t="s">
        <v>252</v>
      </c>
      <c r="M90" s="103"/>
      <c r="N90" s="103"/>
      <c r="O90" s="103"/>
      <c r="P90" s="105"/>
      <c r="Q90" s="105"/>
      <c r="R90" s="110"/>
      <c r="S90" s="105"/>
      <c r="T90" s="105"/>
      <c r="U90" s="111"/>
      <c r="V90" s="104"/>
      <c r="W90" s="104"/>
      <c r="X90" s="104"/>
      <c r="Y90" s="104"/>
      <c r="Z90" s="104"/>
      <c r="AA90" s="104"/>
      <c r="AB90" s="104"/>
      <c r="AC90" s="104"/>
      <c r="AD90" s="104"/>
      <c r="AE90" s="104"/>
      <c r="AF90" s="104"/>
      <c r="AG90" s="104"/>
      <c r="AH90" s="107"/>
      <c r="AI90" s="108"/>
      <c r="AJ90" s="109"/>
    </row>
    <row r="91" spans="1:36" ht="42.75" customHeight="1">
      <c r="A91" s="64"/>
      <c r="B91" s="101"/>
      <c r="C91" s="114"/>
      <c r="D91" s="54" t="s">
        <v>304</v>
      </c>
      <c r="E91" s="102" t="s">
        <v>305</v>
      </c>
      <c r="F91" s="57"/>
      <c r="G91" s="102"/>
      <c r="H91" s="58">
        <v>1.5</v>
      </c>
      <c r="I91" s="59" t="s">
        <v>84</v>
      </c>
      <c r="J91" s="59" t="s">
        <v>162</v>
      </c>
      <c r="K91" s="59" t="s">
        <v>251</v>
      </c>
      <c r="L91" s="59" t="s">
        <v>252</v>
      </c>
      <c r="M91" s="103"/>
      <c r="N91" s="103"/>
      <c r="O91" s="103"/>
      <c r="P91" s="105"/>
      <c r="Q91" s="105"/>
      <c r="R91" s="110"/>
      <c r="S91" s="105"/>
      <c r="T91" s="105"/>
      <c r="U91" s="111"/>
      <c r="V91" s="104"/>
      <c r="W91" s="104"/>
      <c r="X91" s="104"/>
      <c r="Y91" s="104"/>
      <c r="Z91" s="104"/>
      <c r="AA91" s="104"/>
      <c r="AB91" s="104"/>
      <c r="AC91" s="104"/>
      <c r="AD91" s="104"/>
      <c r="AE91" s="104"/>
      <c r="AF91" s="104"/>
      <c r="AG91" s="104"/>
      <c r="AH91" s="107"/>
      <c r="AI91" s="108"/>
      <c r="AJ91" s="109"/>
    </row>
    <row r="92" spans="1:36" ht="57" customHeight="1">
      <c r="A92" s="64"/>
      <c r="B92" s="101"/>
      <c r="C92" s="114"/>
      <c r="D92" s="54" t="s">
        <v>306</v>
      </c>
      <c r="E92" s="102" t="s">
        <v>307</v>
      </c>
      <c r="F92" s="57"/>
      <c r="G92" s="102"/>
      <c r="H92" s="58">
        <v>1.5</v>
      </c>
      <c r="I92" s="59" t="s">
        <v>84</v>
      </c>
      <c r="J92" s="59" t="s">
        <v>308</v>
      </c>
      <c r="K92" s="59" t="s">
        <v>309</v>
      </c>
      <c r="L92" s="59" t="s">
        <v>310</v>
      </c>
      <c r="M92" s="103"/>
      <c r="N92" s="109"/>
      <c r="O92" s="103"/>
      <c r="P92" s="105"/>
      <c r="Q92" s="105"/>
      <c r="R92" s="110"/>
      <c r="S92" s="105"/>
      <c r="T92" s="105"/>
      <c r="U92" s="103"/>
      <c r="V92" s="104"/>
      <c r="W92" s="104"/>
      <c r="X92" s="104"/>
      <c r="Y92" s="104"/>
      <c r="Z92" s="104"/>
      <c r="AA92" s="104"/>
      <c r="AB92" s="104"/>
      <c r="AC92" s="104"/>
      <c r="AD92" s="104"/>
      <c r="AE92" s="104"/>
      <c r="AF92" s="104"/>
      <c r="AG92" s="104"/>
      <c r="AH92" s="107"/>
      <c r="AI92" s="108"/>
      <c r="AJ92" s="109"/>
    </row>
    <row r="93" spans="1:36" ht="33.75" customHeight="1">
      <c r="A93" s="86"/>
      <c r="B93" s="101" t="s">
        <v>311</v>
      </c>
      <c r="C93" s="101"/>
      <c r="D93" s="101"/>
      <c r="E93" s="41"/>
      <c r="F93" s="42"/>
      <c r="G93" s="41"/>
      <c r="H93" s="92">
        <v>30</v>
      </c>
      <c r="I93" s="93"/>
      <c r="J93" s="93"/>
      <c r="K93" s="94"/>
      <c r="L93" s="94"/>
      <c r="M93" s="100"/>
      <c r="N93" s="115"/>
      <c r="O93" s="115"/>
      <c r="P93" s="115"/>
      <c r="Q93" s="96"/>
      <c r="R93" s="116"/>
      <c r="S93" s="96"/>
      <c r="T93" s="96"/>
      <c r="U93" s="96"/>
      <c r="V93" s="96"/>
      <c r="W93" s="96"/>
      <c r="X93" s="116"/>
      <c r="Y93" s="115"/>
      <c r="Z93" s="115"/>
      <c r="AA93" s="115"/>
      <c r="AB93" s="115"/>
      <c r="AC93" s="115"/>
      <c r="AD93" s="115"/>
      <c r="AE93" s="115"/>
      <c r="AF93" s="115"/>
      <c r="AG93" s="115"/>
      <c r="AH93" s="98"/>
      <c r="AI93" s="99"/>
      <c r="AJ93" s="100"/>
    </row>
    <row r="94" spans="1:36" ht="24" customHeight="1">
      <c r="A94" s="101" t="s">
        <v>312</v>
      </c>
      <c r="B94" s="101"/>
      <c r="C94" s="101"/>
      <c r="D94" s="101"/>
      <c r="E94" s="41"/>
      <c r="F94" s="42"/>
      <c r="G94" s="41"/>
      <c r="H94" s="92">
        <v>100</v>
      </c>
      <c r="I94" s="115"/>
      <c r="J94" s="115"/>
      <c r="K94" s="117"/>
      <c r="L94" s="117"/>
      <c r="M94" s="100"/>
      <c r="N94" s="115"/>
      <c r="O94" s="115"/>
      <c r="P94" s="115"/>
      <c r="Q94" s="115"/>
      <c r="R94" s="115"/>
      <c r="S94" s="115"/>
      <c r="T94" s="115"/>
      <c r="U94" s="115"/>
      <c r="V94" s="115"/>
      <c r="W94" s="115"/>
      <c r="X94" s="115"/>
      <c r="Y94" s="115"/>
      <c r="Z94" s="115"/>
      <c r="AA94" s="115"/>
      <c r="AB94" s="115"/>
      <c r="AC94" s="115"/>
      <c r="AD94" s="115"/>
      <c r="AE94" s="115"/>
      <c r="AF94" s="115"/>
      <c r="AG94" s="115"/>
      <c r="AH94" s="98"/>
      <c r="AI94" s="99"/>
      <c r="AJ94" s="100"/>
    </row>
    <row r="95" spans="1:36" ht="42" customHeight="1" hidden="1">
      <c r="A95" s="118" t="s">
        <v>313</v>
      </c>
      <c r="B95" s="118"/>
      <c r="C95" s="118"/>
      <c r="D95" s="119"/>
      <c r="E95" s="120"/>
      <c r="F95" s="121"/>
      <c r="G95" s="120"/>
      <c r="H95" s="122"/>
      <c r="I95" s="119"/>
      <c r="J95" s="119"/>
      <c r="K95" s="123"/>
      <c r="L95" s="123"/>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row>
    <row r="96" spans="1:36" ht="36" customHeight="1" hidden="1">
      <c r="A96" s="118" t="s">
        <v>314</v>
      </c>
      <c r="B96" s="118"/>
      <c r="C96" s="118"/>
      <c r="D96" s="119"/>
      <c r="E96" s="120"/>
      <c r="F96" s="121"/>
      <c r="G96" s="120"/>
      <c r="H96" s="122"/>
      <c r="I96" s="119"/>
      <c r="J96" s="119"/>
      <c r="K96" s="123"/>
      <c r="L96" s="123"/>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row>
    <row r="97" spans="1:36" ht="14.25">
      <c r="A97" s="124" t="s">
        <v>315</v>
      </c>
      <c r="B97" s="124"/>
      <c r="C97" s="124"/>
      <c r="D97" s="125"/>
      <c r="E97" s="126"/>
      <c r="F97" s="127"/>
      <c r="G97" s="126"/>
      <c r="H97" s="128"/>
      <c r="I97" s="125"/>
      <c r="J97" s="125"/>
      <c r="K97" s="129"/>
      <c r="L97" s="129"/>
      <c r="M97" s="130"/>
      <c r="N97" s="124"/>
      <c r="O97" s="124"/>
      <c r="P97" s="130"/>
      <c r="Q97" s="130"/>
      <c r="R97" s="124"/>
      <c r="S97" s="124"/>
      <c r="T97" s="124"/>
      <c r="U97" s="130"/>
      <c r="V97" s="130"/>
      <c r="W97" s="130"/>
      <c r="X97" s="130"/>
      <c r="Y97" s="130"/>
      <c r="Z97" s="130"/>
      <c r="AA97" s="130"/>
      <c r="AB97" s="130"/>
      <c r="AC97" s="130"/>
      <c r="AD97" s="130"/>
      <c r="AE97" s="130"/>
      <c r="AF97" s="130"/>
      <c r="AG97" s="130"/>
      <c r="AH97" s="124"/>
      <c r="AI97" s="124"/>
      <c r="AJ97" s="124"/>
    </row>
    <row r="98" spans="1:36" ht="14.25">
      <c r="A98" s="131"/>
      <c r="B98" s="131"/>
      <c r="C98" s="131"/>
      <c r="D98" s="132"/>
      <c r="E98" s="133"/>
      <c r="F98" s="134"/>
      <c r="G98" s="133"/>
      <c r="H98" s="135"/>
      <c r="I98" s="132"/>
      <c r="J98" s="132"/>
      <c r="K98" s="136"/>
      <c r="L98" s="136"/>
      <c r="M98" s="137"/>
      <c r="N98" s="131"/>
      <c r="O98" s="131"/>
      <c r="P98" s="137"/>
      <c r="Q98" s="137"/>
      <c r="R98" s="131"/>
      <c r="S98" s="131"/>
      <c r="T98" s="131"/>
      <c r="U98" s="137"/>
      <c r="V98" s="137"/>
      <c r="W98" s="137"/>
      <c r="X98" s="137"/>
      <c r="Y98" s="137"/>
      <c r="Z98" s="137"/>
      <c r="AA98" s="137"/>
      <c r="AB98" s="137"/>
      <c r="AC98" s="137"/>
      <c r="AD98" s="137"/>
      <c r="AE98" s="137"/>
      <c r="AF98" s="137"/>
      <c r="AG98" s="137"/>
      <c r="AH98" s="131"/>
      <c r="AI98" s="131"/>
      <c r="AJ98" s="131"/>
    </row>
    <row r="99" spans="1:36" ht="14.25">
      <c r="A99" s="131"/>
      <c r="B99" s="131"/>
      <c r="C99" s="131"/>
      <c r="D99" s="132"/>
      <c r="E99" s="133"/>
      <c r="F99" s="134"/>
      <c r="G99" s="133"/>
      <c r="H99" s="135"/>
      <c r="I99" s="132"/>
      <c r="J99" s="132"/>
      <c r="K99" s="136"/>
      <c r="L99" s="136"/>
      <c r="M99" s="137"/>
      <c r="N99" s="131"/>
      <c r="O99" s="131"/>
      <c r="P99" s="137"/>
      <c r="Q99" s="137"/>
      <c r="R99" s="131"/>
      <c r="S99" s="131"/>
      <c r="T99" s="131"/>
      <c r="U99" s="137"/>
      <c r="V99" s="137"/>
      <c r="W99" s="137"/>
      <c r="X99" s="137"/>
      <c r="Y99" s="137"/>
      <c r="Z99" s="137"/>
      <c r="AA99" s="137"/>
      <c r="AB99" s="137"/>
      <c r="AC99" s="137"/>
      <c r="AD99" s="137"/>
      <c r="AE99" s="137"/>
      <c r="AF99" s="137"/>
      <c r="AG99" s="137"/>
      <c r="AH99" s="131"/>
      <c r="AI99" s="131"/>
      <c r="AJ99" s="131"/>
    </row>
    <row r="100" spans="1:36" ht="14.25">
      <c r="A100" s="131"/>
      <c r="B100" s="131"/>
      <c r="C100" s="131"/>
      <c r="D100" s="132"/>
      <c r="E100" s="133"/>
      <c r="F100" s="134"/>
      <c r="G100" s="133"/>
      <c r="H100" s="135"/>
      <c r="I100" s="132"/>
      <c r="J100" s="132"/>
      <c r="K100" s="136"/>
      <c r="L100" s="136"/>
      <c r="M100" s="137"/>
      <c r="N100" s="131"/>
      <c r="O100" s="131"/>
      <c r="P100" s="137"/>
      <c r="Q100" s="137"/>
      <c r="R100" s="131"/>
      <c r="S100" s="131"/>
      <c r="T100" s="131"/>
      <c r="U100" s="137"/>
      <c r="V100" s="137"/>
      <c r="W100" s="137"/>
      <c r="X100" s="137"/>
      <c r="Y100" s="137"/>
      <c r="Z100" s="137"/>
      <c r="AA100" s="137"/>
      <c r="AB100" s="137"/>
      <c r="AC100" s="137"/>
      <c r="AD100" s="137"/>
      <c r="AE100" s="137"/>
      <c r="AF100" s="137"/>
      <c r="AG100" s="137"/>
      <c r="AH100" s="131"/>
      <c r="AI100" s="131"/>
      <c r="AJ100" s="131"/>
    </row>
    <row r="101" spans="1:36" ht="14.25">
      <c r="A101" s="138"/>
      <c r="B101" s="138"/>
      <c r="C101" s="138"/>
      <c r="D101" s="139"/>
      <c r="E101" s="134"/>
      <c r="F101" s="134"/>
      <c r="G101" s="133"/>
      <c r="H101" s="140"/>
      <c r="I101" s="139"/>
      <c r="J101" s="139"/>
      <c r="K101" s="141"/>
      <c r="L101" s="141"/>
      <c r="M101" s="142"/>
      <c r="N101" s="143"/>
      <c r="O101" s="138"/>
      <c r="P101" s="143"/>
      <c r="Q101" s="143"/>
      <c r="R101" s="138"/>
      <c r="S101" s="138"/>
      <c r="T101" s="138"/>
      <c r="U101" s="143"/>
      <c r="V101" s="143"/>
      <c r="W101" s="143"/>
      <c r="X101" s="143"/>
      <c r="Y101" s="143"/>
      <c r="Z101" s="143"/>
      <c r="AA101" s="143"/>
      <c r="AB101" s="143"/>
      <c r="AC101" s="143"/>
      <c r="AD101" s="143"/>
      <c r="AE101" s="143"/>
      <c r="AF101" s="143"/>
      <c r="AG101" s="143"/>
      <c r="AH101" s="138"/>
      <c r="AI101" s="138"/>
      <c r="AJ101" s="144"/>
    </row>
  </sheetData>
  <sheetProtection formatCells="0" formatColumns="0" formatRows="0"/>
  <mergeCells count="149">
    <mergeCell ref="F44:F46"/>
    <mergeCell ref="E44:E46"/>
    <mergeCell ref="F65:G65"/>
    <mergeCell ref="F62:F64"/>
    <mergeCell ref="U31:U32"/>
    <mergeCell ref="V31:V32"/>
    <mergeCell ref="W31:W32"/>
    <mergeCell ref="M62:N62"/>
    <mergeCell ref="M64:N64"/>
    <mergeCell ref="M35:N35"/>
    <mergeCell ref="M36:N36"/>
    <mergeCell ref="M37:N37"/>
    <mergeCell ref="M38:N38"/>
    <mergeCell ref="A29:AJ29"/>
    <mergeCell ref="A30:AJ30"/>
    <mergeCell ref="C31:G31"/>
    <mergeCell ref="J31:L31"/>
    <mergeCell ref="P31:Q31"/>
    <mergeCell ref="R31:S31"/>
    <mergeCell ref="M39:N39"/>
    <mergeCell ref="M40:N40"/>
    <mergeCell ref="M41:N41"/>
    <mergeCell ref="M42:N42"/>
    <mergeCell ref="M43:N43"/>
    <mergeCell ref="M44:N44"/>
    <mergeCell ref="M45:N45"/>
    <mergeCell ref="M47:N47"/>
    <mergeCell ref="M48:N48"/>
    <mergeCell ref="M49:N49"/>
    <mergeCell ref="M50:N50"/>
    <mergeCell ref="M51:N51"/>
    <mergeCell ref="M52:N52"/>
    <mergeCell ref="M53:N53"/>
    <mergeCell ref="M54:N54"/>
    <mergeCell ref="M55:N55"/>
    <mergeCell ref="M56:N56"/>
    <mergeCell ref="M57:N57"/>
    <mergeCell ref="M58:N58"/>
    <mergeCell ref="M59:N59"/>
    <mergeCell ref="M60:N60"/>
    <mergeCell ref="M61:N61"/>
    <mergeCell ref="M65:N65"/>
    <mergeCell ref="M66:N66"/>
    <mergeCell ref="M67:N67"/>
    <mergeCell ref="M68:N68"/>
    <mergeCell ref="M69:N69"/>
    <mergeCell ref="M70:N70"/>
    <mergeCell ref="M71:N71"/>
    <mergeCell ref="B72:G72"/>
    <mergeCell ref="M72:N72"/>
    <mergeCell ref="E66:E67"/>
    <mergeCell ref="E68:E69"/>
    <mergeCell ref="E70:E71"/>
    <mergeCell ref="Y72:AG72"/>
    <mergeCell ref="E73:G73"/>
    <mergeCell ref="M73:N73"/>
    <mergeCell ref="E74:G74"/>
    <mergeCell ref="M74:N74"/>
    <mergeCell ref="E75:G75"/>
    <mergeCell ref="M75:N75"/>
    <mergeCell ref="M81:N81"/>
    <mergeCell ref="E76:G76"/>
    <mergeCell ref="M76:N76"/>
    <mergeCell ref="E77:G77"/>
    <mergeCell ref="M77:N77"/>
    <mergeCell ref="E78:G78"/>
    <mergeCell ref="M78:N78"/>
    <mergeCell ref="M82:N82"/>
    <mergeCell ref="E83:G83"/>
    <mergeCell ref="M83:N83"/>
    <mergeCell ref="E84:G84"/>
    <mergeCell ref="M84:N84"/>
    <mergeCell ref="E79:G79"/>
    <mergeCell ref="M79:N79"/>
    <mergeCell ref="E80:G80"/>
    <mergeCell ref="M80:N80"/>
    <mergeCell ref="E81:G81"/>
    <mergeCell ref="M90:N90"/>
    <mergeCell ref="E85:G85"/>
    <mergeCell ref="M85:N85"/>
    <mergeCell ref="E86:G86"/>
    <mergeCell ref="M86:N86"/>
    <mergeCell ref="E87:G87"/>
    <mergeCell ref="M87:N87"/>
    <mergeCell ref="M91:N91"/>
    <mergeCell ref="E92:G92"/>
    <mergeCell ref="M92:N92"/>
    <mergeCell ref="B93:G93"/>
    <mergeCell ref="M93:N93"/>
    <mergeCell ref="E88:G88"/>
    <mergeCell ref="M88:N88"/>
    <mergeCell ref="E89:G89"/>
    <mergeCell ref="M89:N89"/>
    <mergeCell ref="E90:G90"/>
    <mergeCell ref="A94:G94"/>
    <mergeCell ref="I94:X94"/>
    <mergeCell ref="Y94:AG94"/>
    <mergeCell ref="A95:AJ95"/>
    <mergeCell ref="A96:AJ96"/>
    <mergeCell ref="A33:A72"/>
    <mergeCell ref="A73:A93"/>
    <mergeCell ref="B66:B71"/>
    <mergeCell ref="B73:B76"/>
    <mergeCell ref="B77:B80"/>
    <mergeCell ref="B81:B82"/>
    <mergeCell ref="B83:B84"/>
    <mergeCell ref="B85:B88"/>
    <mergeCell ref="B89:B92"/>
    <mergeCell ref="E35:E36"/>
    <mergeCell ref="E37:E38"/>
    <mergeCell ref="E39:E40"/>
    <mergeCell ref="E41:E43"/>
    <mergeCell ref="E91:G91"/>
    <mergeCell ref="E82:G82"/>
    <mergeCell ref="E47:E49"/>
    <mergeCell ref="E50:E51"/>
    <mergeCell ref="E52:E54"/>
    <mergeCell ref="E55:E57"/>
    <mergeCell ref="E58:E59"/>
    <mergeCell ref="E60:E61"/>
    <mergeCell ref="F52:F54"/>
    <mergeCell ref="F55:F57"/>
    <mergeCell ref="F58:F59"/>
    <mergeCell ref="F60:F61"/>
    <mergeCell ref="F35:F36"/>
    <mergeCell ref="F37:F38"/>
    <mergeCell ref="F39:F40"/>
    <mergeCell ref="F41:F43"/>
    <mergeCell ref="A97:AJ100"/>
    <mergeCell ref="B33:B65"/>
    <mergeCell ref="F66:F67"/>
    <mergeCell ref="F68:F69"/>
    <mergeCell ref="F70:F71"/>
    <mergeCell ref="H31:H32"/>
    <mergeCell ref="I31:I32"/>
    <mergeCell ref="T31:T32"/>
    <mergeCell ref="F47:F49"/>
    <mergeCell ref="F50:F51"/>
    <mergeCell ref="F33:F34"/>
    <mergeCell ref="E33:E34"/>
    <mergeCell ref="X31:X32"/>
    <mergeCell ref="AI31:AI32"/>
    <mergeCell ref="AJ31:AJ32"/>
    <mergeCell ref="A31:B32"/>
    <mergeCell ref="M31:O32"/>
    <mergeCell ref="M33:N33"/>
    <mergeCell ref="M34:N34"/>
    <mergeCell ref="Y31:AH31"/>
    <mergeCell ref="E62:E64"/>
  </mergeCells>
  <dataValidations count="16">
    <dataValidation type="list" allowBlank="1" showInputMessage="1" showErrorMessage="1" error="请按照定档分值明细表打分" sqref="Y33:Y34">
      <formula1>OFFSET($E$1,MATCH($X33,$E$1:$E$22,0)-1,1,1,5)</formula1>
    </dataValidation>
    <dataValidation type="list" allowBlank="1" showInputMessage="1" showErrorMessage="1" error="请按照定档分值明细表打分" sqref="Y73:Y93">
      <formula1>OFFSET($E$1,MATCH($X73,$E$1:$E$22,0)-1,1,1,5)</formula1>
    </dataValidation>
    <dataValidation type="list" allowBlank="1" showInputMessage="1" showErrorMessage="1" sqref="Z33:AG34">
      <formula1>OFFSET($E$1,MATCH($X33,$E$1:$E$22,0)-1,1,1,5)</formula1>
    </dataValidation>
    <dataValidation type="list" allowBlank="1" showInputMessage="1" showErrorMessage="1" sqref="Z73:AG93">
      <formula1>OFFSET($E$1,MATCH($X73,$E$1:$E$22,0)-1,1,1,5)</formula1>
    </dataValidation>
    <dataValidation type="list" allowBlank="1" showInputMessage="1" showErrorMessage="1" sqref="Q73:Q92">
      <formula1>"A+1,A+2,A+3,A+4,A1,A2,A3,A4,A5,A-1,A-2,A-3,A-4,A-5,A-6,B+1,B+2,B+3,B+4,B+5,B,C"</formula1>
    </dataValidation>
    <dataValidation type="list" allowBlank="1" showInputMessage="1" showErrorMessage="1" sqref="V33:X94">
      <formula1>"A+1,A+2,A+3,A+4,A1,A2,A3,A4,A5,A-1,A-2,A-3,A-4,A-5,A-6,B+1,B+2,B+3,B+4,B+5,B,C"</formula1>
    </dataValidation>
    <dataValidation type="list" allowBlank="1" showInputMessage="1" showErrorMessage="1" sqref="Q93">
      <formula1>"A+1,A+2,A+3,A1,A2,A3,A4,A5,A-1,A-2,A-3,A-4,A-5,B+1,B+2,B+3,B+4,B+5,B,C"</formula1>
    </dataValidation>
    <dataValidation type="list" allowBlank="1" showInputMessage="1" showErrorMessage="1" error="请对照定档标准从下拉框中选择对应档次输入" sqref="V93:X93">
      <formula1>"A+1,A+2,A+3,A1,A2,A3,A4,A5,A-1,A-2,A-3,A-4,A-5,B+1,B+2,B+3,B+4,B+5,B,C"</formula1>
    </dataValidation>
    <dataValidation type="list" operator="lessThanOrEqual" allowBlank="1" showInputMessage="1" showErrorMessage="1" error="请按照相应考评加分标准输入" sqref="S33:S34">
      <formula1>OFFSET(#REF!,MATCH($R33,#REF!,0)-1,1,1,10)</formula1>
    </dataValidation>
    <dataValidation type="list" operator="lessThanOrEqual" allowBlank="1" showInputMessage="1" showErrorMessage="1" error="请按照相应考评加分标准输入" sqref="S73:S93">
      <formula1>OFFSET(#REF!,MATCH($R73,#REF!,0)-1,1,1,10)</formula1>
    </dataValidation>
    <dataValidation type="list" allowBlank="1" showInputMessage="1" showErrorMessage="1" error="请按照定档分值明细表打分" sqref="Y35:Y74">
      <formula1>OFFSET($E$1,MATCH(#REF!,$E$1:$E$22,0)-1,1,1,5)</formula1>
    </dataValidation>
    <dataValidation type="list" operator="lessThanOrEqual" allowBlank="1" showInputMessage="1" showErrorMessage="1" error="请按照相应考评加分标准输入" sqref="S35:S74">
      <formula1>OFFSET(#REF!,MATCH(#REF!,#REF!,0)-1,1,1,10)</formula1>
    </dataValidation>
    <dataValidation type="list" allowBlank="1" showInputMessage="1" showErrorMessage="1" sqref="Z35:AG74">
      <formula1>OFFSET($E$1,MATCH(#REF!,$E$1:$E$22,0)-1,1,1,5)</formula1>
    </dataValidation>
    <dataValidation type="decimal" operator="lessThanOrEqual" allowBlank="1" showInputMessage="1" showErrorMessage="1" error="扣分最高分值为5分" sqref="T33:T95">
      <formula1>5</formula1>
    </dataValidation>
    <dataValidation type="list" allowBlank="1" showInputMessage="1" showErrorMessage="1" sqref="R33:R95">
      <formula1>"BZ1,BZ2,CX1,CX2,QT1,QT2"</formula1>
    </dataValidation>
    <dataValidation type="list" allowBlank="1" showInputMessage="1" showErrorMessage="1" sqref="P33:P95">
      <formula1>"超额完成,完成,未完成"</formula1>
    </dataValidation>
  </dataValidations>
  <printOptions horizontalCentered="1"/>
  <pageMargins left="0.7499062639521802" right="0.7499062639521802" top="0.9998749560258521" bottom="0.9998749560258521" header="0.49993747801292604" footer="0.49993747801292604"/>
  <pageSetup horizontalDpi="600" verticalDpi="600" orientation="landscape" paperSize="9" scale="70"/>
  <headerFooter alignWithMargins="0">
    <oddFooter>&amp;L&amp;C&amp;"宋体,常规"&amp;12第 &amp;"宋体,常规"&amp;12&amp;P&amp;"宋体,常规"&amp;12 页&amp;R</oddFooter>
  </headerFooter>
</worksheet>
</file>

<file path=xl/worksheets/sheet3.xml><?xml version="1.0" encoding="utf-8"?>
<worksheet xmlns="http://schemas.openxmlformats.org/spreadsheetml/2006/main" xmlns:r="http://schemas.openxmlformats.org/officeDocument/2006/relationships">
  <dimension ref="B1:F8"/>
  <sheetViews>
    <sheetView defaultGridColor="0" colorId="23" workbookViewId="0" topLeftCell="A1">
      <selection activeCell="A1" sqref="A1"/>
    </sheetView>
  </sheetViews>
  <sheetFormatPr defaultColWidth="9.00390625" defaultRowHeight="24.75" customHeight="1"/>
  <cols>
    <col min="1" max="1" width="9.00390625" style="1" customWidth="1"/>
    <col min="2" max="2" width="20.50390625" style="0" customWidth="1"/>
    <col min="3" max="16384" width="9.00390625" style="1" customWidth="1"/>
  </cols>
  <sheetData>
    <row r="1" ht="24.75" customHeight="1">
      <c r="B1" s="1"/>
    </row>
    <row r="2" spans="2:5" ht="24.75" customHeight="1">
      <c r="B2" s="1" t="s">
        <v>316</v>
      </c>
      <c r="C2" t="e">
        <f>C3+C4</f>
        <v>#REF!</v>
      </c>
      <c r="E2" s="1" t="s">
        <v>317</v>
      </c>
    </row>
    <row r="3" spans="2:6" ht="24.75" customHeight="1">
      <c r="B3" s="1" t="s">
        <v>318</v>
      </c>
      <c r="C3">
        <f>'2020年度'!AH72</f>
        <v>0</v>
      </c>
      <c r="E3" s="1" t="s">
        <v>319</v>
      </c>
      <c r="F3">
        <f>'2020年度'!B23</f>
        <v>0</v>
      </c>
    </row>
    <row r="4" spans="2:6" ht="24.75" customHeight="1">
      <c r="B4" s="1" t="s">
        <v>320</v>
      </c>
      <c r="C4" t="e">
        <f>#REF!</f>
        <v>#REF!</v>
      </c>
      <c r="E4" s="1" t="s">
        <v>45</v>
      </c>
      <c r="F4">
        <f>'2020年度'!B24</f>
        <v>0</v>
      </c>
    </row>
    <row r="5" spans="5:6" ht="24.75" customHeight="1">
      <c r="E5" s="1" t="s">
        <v>321</v>
      </c>
      <c r="F5">
        <f>'2020年度'!B25</f>
        <v>0</v>
      </c>
    </row>
    <row r="6" spans="5:6" ht="24.75" customHeight="1">
      <c r="E6" s="1" t="s">
        <v>47</v>
      </c>
      <c r="F6">
        <f>'2020年度'!B26</f>
        <v>0</v>
      </c>
    </row>
    <row r="7" spans="5:6" ht="24.75" customHeight="1">
      <c r="E7" s="1" t="s">
        <v>40</v>
      </c>
      <c r="F7">
        <f>'2020年度'!B27</f>
        <v>0</v>
      </c>
    </row>
    <row r="8" spans="5:6" ht="24.75" customHeight="1">
      <c r="E8" s="1" t="s">
        <v>42</v>
      </c>
      <c r="F8">
        <f>'2020年度'!B28</f>
        <v>0</v>
      </c>
    </row>
  </sheetData>
  <sheetProtection password="EE0F" sheet="1"/>
  <printOptions/>
  <pageMargins left="0.6999125161508876" right="0.6999125161508876" top="0.7499062639521802" bottom="0.7499062639521802" header="0.2999625102741512" footer="0.2999625102741512"/>
  <pageSetup horizontalDpi="1200" verticalDpi="12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1168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QZSLJ</dc:creator>
  <cp:keywords/>
  <dc:description/>
  <cp:lastModifiedBy>lx</cp:lastModifiedBy>
  <cp:lastPrinted>2021-08-02T03:29:13Z</cp:lastPrinted>
  <dcterms:created xsi:type="dcterms:W3CDTF">1996-12-18T09:32:42Z</dcterms:created>
  <dcterms:modified xsi:type="dcterms:W3CDTF">2021-08-11T01:54:20Z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ies>
</file>