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03" firstSheet="10" activeTab="11"/>
  </bookViews>
  <sheets>
    <sheet name="封面" sheetId="1" r:id="rId1"/>
    <sheet name="部门预算总表" sheetId="2" r:id="rId2"/>
    <sheet name="收入预算" sheetId="3" r:id="rId3"/>
    <sheet name="支出预算" sheetId="4" r:id="rId4"/>
    <sheet name="财政拨款收支总表" sheetId="5" r:id="rId5"/>
    <sheet name="公共财政预算拨款支出预算表" sheetId="6" r:id="rId6"/>
    <sheet name="政府性基金拨款支出预算表" sheetId="7" r:id="rId7"/>
    <sheet name="一般公共预算支出（经济科目）" sheetId="8" r:id="rId8"/>
    <sheet name="基本支出经济分类" sheetId="9" r:id="rId9"/>
    <sheet name="三公经费支出预算" sheetId="10" r:id="rId10"/>
    <sheet name="部门专项资金管理清单目录" sheetId="11" r:id="rId11"/>
    <sheet name="部门专项（一次性项目）绩效目标批复表1" sheetId="12" r:id="rId12"/>
    <sheet name="部门专项（一次性项目）绩效目标批复表2" sheetId="13" r:id="rId13"/>
    <sheet name="部门专项（一次性项目）绩效目标批复表3" sheetId="14" r:id="rId14"/>
    <sheet name="经常性专项业务费绩效目标批复表" sheetId="15" r:id="rId15"/>
  </sheets>
  <externalReferences>
    <externalReference r:id="rId18"/>
    <externalReference r:id="rId19"/>
    <externalReference r:id="rId20"/>
  </externalReferences>
  <definedNames>
    <definedName name="_Order1" hidden="1">255</definedName>
    <definedName name="_Order2" hidden="1">255</definedName>
    <definedName name="database2" localSheetId="13">#REF!</definedName>
    <definedName name="database2" localSheetId="0">#REF!</definedName>
    <definedName name="database2">#REF!</definedName>
    <definedName name="database3" localSheetId="13">#REF!</definedName>
    <definedName name="database3" localSheetId="0">#REF!</definedName>
    <definedName name="database3">#REF!</definedName>
    <definedName name="gxxe2003">'[3]P1012001'!$A$6:$E$117</definedName>
    <definedName name="hhhh" localSheetId="13">#REF!</definedName>
    <definedName name="hhhh" localSheetId="0">#REF!</definedName>
    <definedName name="hhhh">#REF!</definedName>
    <definedName name="kkkk" localSheetId="13">#REF!</definedName>
    <definedName name="kkkk" localSheetId="0">#REF!</definedName>
    <definedName name="kkkk">#REF!</definedName>
    <definedName name="_xlnm.Print_Area" localSheetId="1">'部门预算总表'!$A$1:$J$23</definedName>
    <definedName name="_xlnm.Print_Area" localSheetId="10">'部门专项资金管理清单目录'!$A$1:$I$14</definedName>
    <definedName name="_xlnm.Print_Area" localSheetId="4">'财政拨款收支总表'!$A$1:$D$18</definedName>
    <definedName name="_xlnm.Print_Area" localSheetId="5">'公共财政预算拨款支出预算表'!$A$1:$D$19</definedName>
    <definedName name="_xlnm.Print_Area" localSheetId="9">'三公经费支出预算'!$A$1:$B$10</definedName>
    <definedName name="_xlnm.Print_Area" localSheetId="2">'收入预算'!$A$1:$K$22</definedName>
    <definedName name="_xlnm.Print_Area" localSheetId="7">'一般公共预算支出（经济科目）'!$A$1:$C$20</definedName>
    <definedName name="_xlnm.Print_Area" localSheetId="6">'政府性基金拨款支出预算表'!$A$1:$D$6</definedName>
    <definedName name="_xlnm.Print_Area" localSheetId="3">'支出预算'!$A$1:$O$21</definedName>
    <definedName name="_xlnm.Print_Area">#N/A</definedName>
    <definedName name="_xlnm.Print_Titles" localSheetId="1">'部门预算总表'!$1:$7</definedName>
    <definedName name="_xlnm.Print_Titles" localSheetId="10">'部门专项资金管理清单目录'!$1:$6</definedName>
    <definedName name="_xlnm.Print_Titles" localSheetId="4">'财政拨款收支总表'!$1:$5</definedName>
    <definedName name="_xlnm.Print_Titles" localSheetId="5">'公共财政预算拨款支出预算表'!$1:$5</definedName>
    <definedName name="_xlnm.Print_Titles" localSheetId="8">'基本支出经济分类'!$1:$5</definedName>
    <definedName name="_xlnm.Print_Titles" localSheetId="9">'三公经费支出预算'!$1:$4</definedName>
    <definedName name="_xlnm.Print_Titles" localSheetId="2">'收入预算'!$1:$7</definedName>
    <definedName name="_xlnm.Print_Titles" localSheetId="7">'一般公共预算支出（经济科目）'!$1:$9</definedName>
    <definedName name="_xlnm.Print_Titles" localSheetId="6">'政府性基金拨款支出预算表'!$1:$6</definedName>
    <definedName name="_xlnm.Print_Titles" localSheetId="3">'支出预算'!$1:$6</definedName>
    <definedName name="_xlnm.Print_Titles">#N/A</definedName>
    <definedName name="UU" localSheetId="13">#REF!</definedName>
    <definedName name="UU" localSheetId="0">#REF!</definedName>
    <definedName name="UU">#REF!</definedName>
    <definedName name="YY" localSheetId="13">#REF!</definedName>
    <definedName name="YY" localSheetId="0">#REF!</definedName>
    <definedName name="YY">#REF!</definedName>
    <definedName name="地区名称" localSheetId="13">#REF!</definedName>
    <definedName name="地区名称" localSheetId="0">#REF!</definedName>
    <definedName name="地区名称">#REF!</definedName>
    <definedName name="福州" localSheetId="13">#REF!</definedName>
    <definedName name="福州" localSheetId="0">#REF!</definedName>
    <definedName name="福州">#REF!</definedName>
    <definedName name="汇率" localSheetId="13">#REF!</definedName>
    <definedName name="汇率" localSheetId="0">#REF!</definedName>
    <definedName name="汇率">#REF!</definedName>
    <definedName name="生产列1" localSheetId="13">#REF!</definedName>
    <definedName name="生产列1" localSheetId="0">#REF!</definedName>
    <definedName name="生产列1">#REF!</definedName>
    <definedName name="生产列11" localSheetId="13">#REF!</definedName>
    <definedName name="生产列11" localSheetId="0">#REF!</definedName>
    <definedName name="生产列11">#REF!</definedName>
    <definedName name="生产列15" localSheetId="13">#REF!</definedName>
    <definedName name="生产列15" localSheetId="0">#REF!</definedName>
    <definedName name="生产列15">#REF!</definedName>
    <definedName name="生产列16" localSheetId="13">#REF!</definedName>
    <definedName name="生产列16" localSheetId="0">#REF!</definedName>
    <definedName name="生产列16">#REF!</definedName>
    <definedName name="生产列17" localSheetId="13">#REF!</definedName>
    <definedName name="生产列17" localSheetId="0">#REF!</definedName>
    <definedName name="生产列17">#REF!</definedName>
    <definedName name="生产列19" localSheetId="13">#REF!</definedName>
    <definedName name="生产列19" localSheetId="0">#REF!</definedName>
    <definedName name="生产列19">#REF!</definedName>
    <definedName name="生产列2" localSheetId="13">#REF!</definedName>
    <definedName name="生产列2" localSheetId="0">#REF!</definedName>
    <definedName name="生产列2">#REF!</definedName>
    <definedName name="生产列20" localSheetId="13">#REF!</definedName>
    <definedName name="生产列20" localSheetId="0">#REF!</definedName>
    <definedName name="生产列20">#REF!</definedName>
    <definedName name="生产列3" localSheetId="13">#REF!</definedName>
    <definedName name="生产列3" localSheetId="0">#REF!</definedName>
    <definedName name="生产列3">#REF!</definedName>
    <definedName name="生产列4" localSheetId="13">#REF!</definedName>
    <definedName name="生产列4" localSheetId="0">#REF!</definedName>
    <definedName name="生产列4">#REF!</definedName>
    <definedName name="生产列5" localSheetId="13">#REF!</definedName>
    <definedName name="生产列5" localSheetId="0">#REF!</definedName>
    <definedName name="生产列5">#REF!</definedName>
    <definedName name="生产列6" localSheetId="13">#REF!</definedName>
    <definedName name="生产列6" localSheetId="0">#REF!</definedName>
    <definedName name="生产列6">#REF!</definedName>
    <definedName name="生产列7" localSheetId="13">#REF!</definedName>
    <definedName name="生产列7" localSheetId="0">#REF!</definedName>
    <definedName name="生产列7">#REF!</definedName>
    <definedName name="生产列8" localSheetId="13">#REF!</definedName>
    <definedName name="生产列8" localSheetId="0">#REF!</definedName>
    <definedName name="生产列8">#REF!</definedName>
    <definedName name="生产列9" localSheetId="13">#REF!</definedName>
    <definedName name="生产列9" localSheetId="0">#REF!</definedName>
    <definedName name="生产列9">#REF!</definedName>
    <definedName name="生产期" localSheetId="13">#REF!</definedName>
    <definedName name="生产期" localSheetId="0">#REF!</definedName>
    <definedName name="生产期">#REF!</definedName>
    <definedName name="生产期1" localSheetId="13">#REF!</definedName>
    <definedName name="生产期1" localSheetId="0">#REF!</definedName>
    <definedName name="生产期1">#REF!</definedName>
    <definedName name="生产期11" localSheetId="13">#REF!</definedName>
    <definedName name="生产期11" localSheetId="0">#REF!</definedName>
    <definedName name="生产期11">#REF!</definedName>
    <definedName name="生产期15" localSheetId="13">#REF!</definedName>
    <definedName name="生产期15" localSheetId="0">#REF!</definedName>
    <definedName name="生产期15">#REF!</definedName>
    <definedName name="生产期16" localSheetId="13">#REF!</definedName>
    <definedName name="生产期16" localSheetId="0">#REF!</definedName>
    <definedName name="生产期16">#REF!</definedName>
    <definedName name="生产期17" localSheetId="13">#REF!</definedName>
    <definedName name="生产期17" localSheetId="0">#REF!</definedName>
    <definedName name="生产期17">#REF!</definedName>
    <definedName name="生产期19" localSheetId="13">#REF!</definedName>
    <definedName name="生产期19" localSheetId="0">#REF!</definedName>
    <definedName name="生产期19">#REF!</definedName>
    <definedName name="生产期2" localSheetId="13">#REF!</definedName>
    <definedName name="生产期2" localSheetId="0">#REF!</definedName>
    <definedName name="生产期2">#REF!</definedName>
    <definedName name="生产期20" localSheetId="13">#REF!</definedName>
    <definedName name="生产期20" localSheetId="0">#REF!</definedName>
    <definedName name="生产期20">#REF!</definedName>
    <definedName name="生产期3" localSheetId="13">#REF!</definedName>
    <definedName name="生产期3" localSheetId="0">#REF!</definedName>
    <definedName name="生产期3">#REF!</definedName>
    <definedName name="生产期4" localSheetId="13">#REF!</definedName>
    <definedName name="生产期4" localSheetId="0">#REF!</definedName>
    <definedName name="生产期4">#REF!</definedName>
    <definedName name="生产期5" localSheetId="13">#REF!</definedName>
    <definedName name="生产期5" localSheetId="0">#REF!</definedName>
    <definedName name="生产期5">#REF!</definedName>
    <definedName name="生产期6" localSheetId="13">#REF!</definedName>
    <definedName name="生产期6" localSheetId="0">#REF!</definedName>
    <definedName name="生产期6">#REF!</definedName>
    <definedName name="生产期7" localSheetId="13">#REF!</definedName>
    <definedName name="生产期7" localSheetId="0">#REF!</definedName>
    <definedName name="生产期7">#REF!</definedName>
    <definedName name="生产期8" localSheetId="13">#REF!</definedName>
    <definedName name="生产期8" localSheetId="0">#REF!</definedName>
    <definedName name="生产期8">#REF!</definedName>
    <definedName name="生产期9" localSheetId="13">#REF!</definedName>
    <definedName name="生产期9" localSheetId="0">#REF!</definedName>
    <definedName name="生产期9">#REF!</definedName>
    <definedName name="体制上解" localSheetId="13">#REF!</definedName>
    <definedName name="体制上解" localSheetId="0">#REF!</definedName>
    <definedName name="体制上解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<sst xmlns="http://schemas.openxmlformats.org/spreadsheetml/2006/main" count="881" uniqueCount="499">
  <si>
    <t>附件：</t>
  </si>
  <si>
    <t>2019年度泉州市城市管理行政执法局部门预算公开目录</t>
  </si>
  <si>
    <t>附表1：2019年度收支预算表</t>
  </si>
  <si>
    <t>附表2：2019年度收入预算表</t>
  </si>
  <si>
    <t>附表3：2019年度支出预算表</t>
  </si>
  <si>
    <t>附表4：2019年度财政拨款收支预算表</t>
  </si>
  <si>
    <t>附表5：2019年度一般公共预算拨款支出预算表</t>
  </si>
  <si>
    <t>附表6：2019年度政府性基金拨款支出预算表</t>
  </si>
  <si>
    <t>附表7：2019年度一般公共预算支出经济分类情况表</t>
  </si>
  <si>
    <t>附表8：2019年度一般公共预算基本支出经济分类情况表</t>
  </si>
  <si>
    <t>附表9：2019年度一般公共预算“三公”经费支出预算表</t>
  </si>
  <si>
    <t>附表10：2019年度部门专项资金管理清单目录</t>
  </si>
  <si>
    <t>附表11：部门专项（一次性项目）绩效目标批复表</t>
  </si>
  <si>
    <t>附表12：经常性专项业务费绩效目标批复表</t>
  </si>
  <si>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</si>
  <si>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</si>
  <si>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</si>
  <si>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</si>
  <si>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</si>
  <si>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</si>
  <si>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</si>
  <si>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</si>
  <si>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</si>
  <si>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</si>
  <si>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</si>
  <si>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</si>
  <si>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</si>
  <si>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</si>
  <si>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</si>
  <si>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</si>
  <si>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</si>
  <si>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</si>
  <si>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</si>
  <si>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</si>
  <si>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</si>
  <si>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</si>
  <si>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</si>
  <si>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</si>
  <si>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</si>
  <si>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</si>
  <si>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</si>
  <si>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</si>
  <si>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</si>
  <si>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</si>
  <si>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</si>
  <si>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</si>
  <si>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</si>
  <si>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</si>
  <si>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</si>
  <si>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</si>
  <si>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</si>
  <si>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</si>
  <si>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</si>
  <si>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</si>
  <si>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</si>
  <si>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</si>
  <si>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2019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</si>
  <si>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</si>
  <si>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</si>
  <si>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</si>
  <si>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</si>
  <si>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</si>
  <si>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</si>
  <si>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</si>
  <si>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</si>
  <si>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</si>
  <si>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432001</t>
  </si>
  <si>
    <t>泉州市城市管理行政执法局机关</t>
  </si>
  <si>
    <t xml:space="preserve">  432001</t>
  </si>
  <si>
    <t xml:space="preserve">  泉州市城市管理行政执法局机关</t>
  </si>
  <si>
    <t>行政单位医疗</t>
  </si>
  <si>
    <t>机关事业单位基本养老保险缴费支出</t>
  </si>
  <si>
    <t>一般行政管理事务</t>
  </si>
  <si>
    <t>行政运行</t>
  </si>
  <si>
    <t>未归口管理的行政单位离退休</t>
  </si>
  <si>
    <t>432002</t>
  </si>
  <si>
    <t>泉州市城市管理服务中心</t>
  </si>
  <si>
    <t xml:space="preserve">  432002</t>
  </si>
  <si>
    <t xml:space="preserve">  泉州市城市管理服务中心</t>
  </si>
  <si>
    <t>城管执法</t>
  </si>
  <si>
    <t>事业单位医疗</t>
  </si>
  <si>
    <t>432003</t>
  </si>
  <si>
    <t>泉州市城市管理行政执法支队</t>
  </si>
  <si>
    <t xml:space="preserve">  432003</t>
  </si>
  <si>
    <t xml:space="preserve">  泉州市城市管理行政执法支队</t>
  </si>
  <si>
    <r>
      <t>附表</t>
    </r>
    <r>
      <rPr>
        <sz val="12"/>
        <rFont val="Times New Roman"/>
        <family val="1"/>
      </rPr>
      <t>3</t>
    </r>
  </si>
  <si>
    <r>
      <t>2019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</si>
  <si>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</si>
  <si>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</si>
  <si>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</si>
  <si>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</si>
  <si>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</si>
  <si>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</si>
  <si>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</si>
  <si>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泉州市城市管理行政执法局机关</t>
    </r>
  </si>
  <si>
    <r>
      <t xml:space="preserve">  </t>
    </r>
    <r>
      <rPr>
        <sz val="12"/>
        <rFont val="宋体"/>
        <family val="0"/>
      </rPr>
      <t>泉州市城市管理服务中心</t>
    </r>
  </si>
  <si>
    <r>
      <t xml:space="preserve">  </t>
    </r>
    <r>
      <rPr>
        <sz val="12"/>
        <rFont val="宋体"/>
        <family val="0"/>
      </rPr>
      <t>泉州市城市管理行政执法支队</t>
    </r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</si>
  <si>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</si>
  <si>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</si>
  <si>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</si>
  <si>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</si>
  <si>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</si>
  <si>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</si>
  <si>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</si>
  <si>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</si>
  <si>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2019年一般公共预算拨款支出预算表</t>
  </si>
  <si>
    <t>基本支出</t>
  </si>
  <si>
    <t>项目支出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</si>
  <si>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</si>
  <si>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</si>
  <si>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</si>
  <si>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未归口管理的行政单位离退休</t>
  </si>
  <si>
    <t>卫生健康支出</t>
  </si>
  <si>
    <t xml:space="preserve">  行政事业单位医疗</t>
  </si>
  <si>
    <t xml:space="preserve">    事业单位医疗</t>
  </si>
  <si>
    <t xml:space="preserve">    行政单位医疗</t>
  </si>
  <si>
    <t>城乡社区支出</t>
  </si>
  <si>
    <t xml:space="preserve">  城乡社区管理事务</t>
  </si>
  <si>
    <t xml:space="preserve">    一般行政管理事务</t>
  </si>
  <si>
    <t xml:space="preserve">    行政运行</t>
  </si>
  <si>
    <t xml:space="preserve">    城管执法</t>
  </si>
  <si>
    <t>附表6</t>
  </si>
  <si>
    <t>2019年政府性基金拨款支出预算表</t>
  </si>
  <si>
    <t>无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</si>
  <si>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</si>
  <si>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</si>
  <si>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</si>
  <si>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</si>
  <si>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</si>
  <si>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</si>
  <si>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</si>
  <si>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</si>
  <si>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</si>
  <si>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</si>
  <si>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</si>
  <si>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</si>
  <si>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</si>
  <si>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</si>
  <si>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</si>
  <si>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</si>
  <si>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</si>
  <si>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</si>
  <si>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</si>
  <si>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</si>
  <si>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</si>
  <si>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</si>
  <si>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</si>
  <si>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工作性津贴</t>
  </si>
  <si>
    <t xml:space="preserve">    生活性补贴</t>
  </si>
  <si>
    <t xml:space="preserve">    国库统发基础性绩效工资</t>
  </si>
  <si>
    <t xml:space="preserve">    非统发基础性绩效工资</t>
  </si>
  <si>
    <t xml:space="preserve">    统发提租补贴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</si>
  <si>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</si>
  <si>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</si>
  <si>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</si>
  <si>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</si>
  <si>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</si>
  <si>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</si>
  <si>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</si>
  <si>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</si>
  <si>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</si>
  <si>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</si>
  <si>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</si>
  <si>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</si>
  <si>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</si>
  <si>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</si>
  <si>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</si>
  <si>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</si>
  <si>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</si>
  <si>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</si>
  <si>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</si>
  <si>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</si>
  <si>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</si>
  <si>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</si>
  <si>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</si>
  <si>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</si>
  <si>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</si>
  <si>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</si>
  <si>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</si>
  <si>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</si>
  <si>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</si>
  <si>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</si>
  <si>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</si>
  <si>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</si>
  <si>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</si>
  <si>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</si>
  <si>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</si>
  <si>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</si>
  <si>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</si>
  <si>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</si>
  <si>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</si>
  <si>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</si>
  <si>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</si>
  <si>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</si>
  <si>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</si>
  <si>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</si>
  <si>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</si>
  <si>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</si>
  <si>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</si>
  <si>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</si>
  <si>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</si>
  <si>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</si>
  <si>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</si>
  <si>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</si>
  <si>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</si>
  <si>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</si>
  <si>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</si>
  <si>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</si>
  <si>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  其他生活补助</t>
  </si>
  <si>
    <t xml:space="preserve">  其他对个人和家庭的补助</t>
  </si>
  <si>
    <t xml:space="preserve">    其他对个人和家庭的补助</t>
  </si>
  <si>
    <t>附表9</t>
  </si>
  <si>
    <r>
      <t>201</t>
    </r>
    <r>
      <rPr>
        <b/>
        <sz val="18"/>
        <rFont val="宋体"/>
        <family val="0"/>
      </rPr>
      <t>9年一般公共预算“三公”经费支出预算表</t>
    </r>
  </si>
  <si>
    <t>项目</t>
  </si>
  <si>
    <t>本年预算数</t>
  </si>
  <si>
    <t>1、因公出国（境）费用</t>
  </si>
  <si>
    <t>0</t>
  </si>
  <si>
    <t>2、公务接待费</t>
  </si>
  <si>
    <t>3、公务用车购置及运行费</t>
  </si>
  <si>
    <t>其中：（1）公务用车运行费</t>
  </si>
  <si>
    <t>42.6</t>
  </si>
  <si>
    <t xml:space="preserve">      （2）公务用车购置费</t>
  </si>
  <si>
    <t>附表10</t>
  </si>
  <si>
    <t>2019年部门专项资金管理清单目录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</si>
  <si>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</si>
  <si>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</si>
  <si>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</si>
  <si>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</si>
  <si>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</si>
  <si>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</si>
  <si>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432</t>
  </si>
  <si>
    <t>泉州市城市管理行政执法局</t>
  </si>
  <si>
    <t>城市管理专项</t>
  </si>
  <si>
    <t xml:space="preserve">  城市管理专项</t>
  </si>
  <si>
    <t xml:space="preserve">泉政办〔2016〕147号    
</t>
  </si>
  <si>
    <t>1年</t>
  </si>
  <si>
    <t>城市管理提升行动方案专项</t>
  </si>
  <si>
    <t>部门专项项目支出（待细化）</t>
  </si>
  <si>
    <t>[2120102]一般行政管理事务</t>
  </si>
  <si>
    <t>“两违”综合治理奖补资金</t>
  </si>
  <si>
    <t xml:space="preserve">  “两违”综合治理奖补资金</t>
  </si>
  <si>
    <t xml:space="preserve">闽政办〔2017〕12号和泉政办〔2017〕47号    
</t>
  </si>
  <si>
    <t>数字城管信息采集</t>
  </si>
  <si>
    <t xml:space="preserve">  数字城管信息采集</t>
  </si>
  <si>
    <t>关于完善“数字城管”平台运行机制会议纪要（〔2016〕123号）</t>
  </si>
  <si>
    <t>数字城市信息采集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</si>
  <si>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</si>
  <si>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</si>
  <si>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</si>
  <si>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</si>
  <si>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</si>
  <si>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</si>
  <si>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</si>
  <si>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</si>
  <si>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</si>
  <si>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2019年泉州市城市管理行政执法局部门共设置绩效目标3个，涉及财政拨款资金1670万元。</t>
  </si>
  <si>
    <t>附件11-1</t>
  </si>
  <si>
    <t>部门专项（一次性项目）绩效目标批复表</t>
  </si>
  <si>
    <t>立项项目名称</t>
  </si>
  <si>
    <t>“两违”综合治理以奖代补资金</t>
  </si>
  <si>
    <t>项目分类</t>
  </si>
  <si>
    <t>市委市政府已确定的专项 □√        已确定分年度预算安排的专项 □√</t>
  </si>
  <si>
    <t xml:space="preserve">                  其他专项 □             </t>
  </si>
  <si>
    <t>存续类型</t>
  </si>
  <si>
    <t>延续 □√
新增 □</t>
  </si>
  <si>
    <t>项目负责人</t>
  </si>
  <si>
    <t>陈进平</t>
  </si>
  <si>
    <t>联系电话</t>
  </si>
  <si>
    <t>项目起止时间</t>
  </si>
  <si>
    <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日</t>
    </r>
    <r>
      <rPr>
        <sz val="11"/>
        <color indexed="8"/>
        <rFont val="Times New Roman"/>
        <family val="1"/>
      </rPr>
      <t>~2019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</t>
    </r>
  </si>
  <si>
    <t>项目概况</t>
  </si>
  <si>
    <t xml:space="preserve"> 为贯彻落实省《关于深化开展"两违"综合治理专项行动的意见》精神,全面完成省上每年下达的370万平方米的治理任务,资金专项用于补助专项行动的活动创建、培训及会务、宣传、拆违、年度考核奖励等费用。</t>
  </si>
  <si>
    <t>项目立项情况</t>
  </si>
  <si>
    <t>项目立项的依据</t>
  </si>
  <si>
    <t>《福建省人民政府办公厅关于深化“两违”综合治理专项行动的意见》（闽政办〔2017〕12 号）                                                                   《泉州市人民政府办公室关于深化“两违”综合治理专项行动的实施意见》（泉政办〔2017〕47号）</t>
  </si>
  <si>
    <t>项目申报的可行性</t>
  </si>
  <si>
    <t xml:space="preserve">/ 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</si>
  <si>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</si>
  <si>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</si>
  <si>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</si>
  <si>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</si>
  <si>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</si>
  <si>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</si>
  <si>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</si>
  <si>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</si>
  <si>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>全面加强“两违”防控，严格控制增量，积极化解存量，建立长效管理机制。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</si>
  <si>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</si>
  <si>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</si>
  <si>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</si>
  <si>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</si>
  <si>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</si>
  <si>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</si>
  <si>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</si>
  <si>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类型</t>
  </si>
  <si>
    <t>半年目标值</t>
  </si>
  <si>
    <t>全年目标值</t>
  </si>
  <si>
    <t xml:space="preserve">投入 </t>
  </si>
  <si>
    <t>时效目标</t>
  </si>
  <si>
    <t>目标1</t>
  </si>
  <si>
    <t>深化行动</t>
  </si>
  <si>
    <t>3年</t>
  </si>
  <si>
    <t>/</t>
  </si>
  <si>
    <t>2019年6月30日前完成资金下达50%</t>
  </si>
  <si>
    <t>2019年12月31日前完成资金下达100%</t>
  </si>
  <si>
    <t>成本目标</t>
  </si>
  <si>
    <t>财政投入</t>
  </si>
  <si>
    <t>1110万元</t>
  </si>
  <si>
    <t>370万元</t>
  </si>
  <si>
    <t>185万元</t>
  </si>
  <si>
    <t>产出</t>
  </si>
  <si>
    <t>数量目标</t>
  </si>
  <si>
    <t>媒体报道</t>
  </si>
  <si>
    <t>通过网络、公众号、报纸、电视广泛开展治违工作宣传</t>
  </si>
  <si>
    <t>100篇</t>
  </si>
  <si>
    <t>媒体报道不少于50篇</t>
  </si>
  <si>
    <t>媒体报道不少于100篇</t>
  </si>
  <si>
    <t>目标2</t>
  </si>
  <si>
    <t>专项宣传</t>
  </si>
  <si>
    <t>利用展板、讲座、动漫等方式，进社区开展治理“两违”宣传</t>
  </si>
  <si>
    <t>26场次</t>
  </si>
  <si>
    <t>开展进社区治违宣传不少于13场次</t>
  </si>
  <si>
    <t>开展进社区治违宣传不少于26场次</t>
  </si>
  <si>
    <t>目标3</t>
  </si>
  <si>
    <t>开展“两违”拆除</t>
  </si>
  <si>
    <t>县（市、区）每月开展1-2场大型“两违”拆除行动</t>
  </si>
  <si>
    <t>180场次</t>
  </si>
  <si>
    <t>全市开展大型“两违”拆除行动不少于90场次</t>
  </si>
  <si>
    <t>全市开展大型“两违”拆除行动不少于180场次</t>
  </si>
  <si>
    <t>目标4</t>
  </si>
  <si>
    <t>组织防控“两违”工作培训</t>
  </si>
  <si>
    <t>市、各县（市、区）每半年组织1次治理“两违”工作培训</t>
  </si>
  <si>
    <t>28场次</t>
  </si>
  <si>
    <t>开展治违工作培训不少于14场次</t>
  </si>
  <si>
    <t>开展治违工作培训不少于28场次</t>
  </si>
  <si>
    <t>绩效目标</t>
  </si>
  <si>
    <t>质量目标</t>
  </si>
  <si>
    <t>“两违”治理提升</t>
  </si>
  <si>
    <t>通过三年深化综合治理，“两违”得到全面遏制，基本解决历史遗留“两违”问题，建立健全长效管理机制</t>
  </si>
  <si>
    <t>对新增“两违”实行“出头就打，露土就拆”，逐步化解历史“两违”</t>
  </si>
  <si>
    <t>全面控制“两违”增量，积极化解“两违”存量</t>
  </si>
  <si>
    <t>新增“两违”得到全面遏制，历史遗留“两违”逐步化解，初步建立健全长效管理机制。</t>
  </si>
  <si>
    <t>效益</t>
  </si>
  <si>
    <t>经济效益目标</t>
  </si>
  <si>
    <t>降低拆迁成本</t>
  </si>
  <si>
    <t>按300元/㎡补偿标准概算，三年治理1000万㎡“两违”，至少降低30亿元拆迁成本</t>
  </si>
  <si>
    <t>降低10亿元</t>
  </si>
  <si>
    <t>至少降低5亿元拆迁成本</t>
  </si>
  <si>
    <t>至少降低10亿元拆迁成本</t>
  </si>
  <si>
    <t>社会效益目标</t>
  </si>
  <si>
    <t>保障重点项目</t>
  </si>
  <si>
    <t>坚持以拆促征，保障重点项目落地</t>
  </si>
  <si>
    <t>拆除妨碍重点项目建设的违建40万㎡</t>
  </si>
  <si>
    <t>强力开展重点项目周边“两违”拆除</t>
  </si>
  <si>
    <t>基本杜绝“两违”影响重点项目落地</t>
  </si>
  <si>
    <t>生态效益目标</t>
  </si>
  <si>
    <t>服务美丽乡村、宜居环境建设</t>
  </si>
  <si>
    <t>强化“四重点、五部位、六先拆”违建治理</t>
  </si>
  <si>
    <t>重点打击占用水源保护区、林地禽兽圈舍和各种乱搭乱建影响环境卫生的行为</t>
  </si>
  <si>
    <t>开展水流域、城乡结合部环境卫生、农村禽兽圈舍等主题拆违行动，服务保障美丽乡村、宜居环境建设</t>
  </si>
  <si>
    <t>强力拆除“两高”沿线、妨碍生态环境的“两违”，促进城乡面貌明显改观</t>
  </si>
  <si>
    <t>可持续影响目标</t>
  </si>
  <si>
    <t>遏制"两违"蔓延,建立“两违”长效管理机制</t>
  </si>
  <si>
    <t>实行“条块结合，属地管理，部门联动，齐抓共管”的模式，推进“两违”综合治理，构建长效机制</t>
  </si>
  <si>
    <t>通过强力拆违，“两违”蔓延势头得到有效遏制，长效管理机制初步建立</t>
  </si>
  <si>
    <t>对新增"两违"零容忍，初步实现新增"两违"零增长</t>
  </si>
  <si>
    <t>新增"两违"基本遏制,历史“两违”基本化解，长效机制基本建立</t>
  </si>
  <si>
    <t>服务对象满意度目标</t>
  </si>
  <si>
    <t>广大人民群众积极支持“两违”综合治理</t>
  </si>
  <si>
    <t>通过“两违”治理，拆出发展空间、改出美丽环境、促进民生改善、转变了社会风气、促进社会公平正义，广大群众衷心拥护</t>
  </si>
  <si>
    <t xml:space="preserve">坚持疏堵结合，积极畅通审批渠道，公平公正依法治理“两违” </t>
  </si>
  <si>
    <t>违建必拆、违法必究成为广大守法群众的共识</t>
  </si>
  <si>
    <t>拆出发展空间、改出美丽环境、促进民生改善，广大群众积极支持</t>
  </si>
  <si>
    <t>单位已有的（或拟订的）保证项目实施的制度、措施</t>
  </si>
  <si>
    <t>泉州市委办公室 泉州市人民政府办公室《泉州市违法占地、违法建设认定及分类处置的指导意见》（泉委办发〔2014〕16号）                                                                                         泉州市城市管理行政执法局 泉州市财政局关于印发《泉州市深化“两违”综合治理市级以奖代补专项资金使用管理暂行办法》的通知（泉执〔2017〕61号）</t>
  </si>
  <si>
    <t>附件11-2</t>
  </si>
  <si>
    <t>项目名称</t>
  </si>
  <si>
    <t>泉州市“数字城管”信息采集市场化服务外包项目</t>
  </si>
  <si>
    <t>市委市政府已确定的专项 √      已确定分年度预算安排的专项 □</t>
  </si>
  <si>
    <t xml:space="preserve">              其他专项 □             </t>
  </si>
  <si>
    <t>延续  √ 
新增 □</t>
  </si>
  <si>
    <t xml:space="preserve"> 2018年7月1日至2020年6月30日</t>
  </si>
  <si>
    <t xml:space="preserve">  根据泉州市人民政府专题会议纪要《关于完善“数字城管”平台运行机制会议纪要》（〔2016〕123号）文件要求以及市领导指示精神，通过信息采集市场化服务外包，实现鲤城、丰泽、洛江、开发区161.5平方公里，包含18个街道办，166个社区全覆盖数字化管理。</t>
  </si>
  <si>
    <t xml:space="preserve">  泉州市人民政府专题会议纪要〔2016〕123号</t>
  </si>
  <si>
    <t xml:space="preserve"> 通过实行信息采集市场化服务外包，完善“数字城管”平台运行机制（有效立案率达到96%以上）建立健全城市管理数字化长效管理机制，为建设“五个泉州”出一份力。</t>
  </si>
  <si>
    <t>完成及时率</t>
  </si>
  <si>
    <t>一年</t>
  </si>
  <si>
    <t>半年</t>
  </si>
  <si>
    <t>1500万元</t>
  </si>
  <si>
    <t>250万元</t>
  </si>
  <si>
    <t>500万元</t>
  </si>
  <si>
    <t>有效立案数</t>
  </si>
  <si>
    <t>108万件</t>
  </si>
  <si>
    <t>有效立案数达到18万件</t>
  </si>
  <si>
    <t>18万件</t>
  </si>
  <si>
    <t>36万件</t>
  </si>
  <si>
    <t>采集覆盖范围</t>
  </si>
  <si>
    <t>169.5平方公里</t>
  </si>
  <si>
    <t>实现鲤城、丰泽、洛江、开发区161.5平方公里全覆盖</t>
  </si>
  <si>
    <t>考评通报各区及处置部门案件处置情况。</t>
  </si>
  <si>
    <t>36次</t>
  </si>
  <si>
    <t>考评通报处置部门处置率及按期处置率。</t>
  </si>
  <si>
    <t>6次</t>
  </si>
  <si>
    <t>12次</t>
  </si>
  <si>
    <t>有效案件上报率</t>
  </si>
  <si>
    <t>有效上报率≥96%</t>
  </si>
  <si>
    <t>案件有效上报率达到96%</t>
  </si>
  <si>
    <t>信息采集类别覆盖率</t>
  </si>
  <si>
    <t>事部件类别比率大于85%</t>
  </si>
  <si>
    <t>覆盖住建部行业标准事件、部件信息采集标准》所列事部件类别比率大于85%。</t>
  </si>
  <si>
    <t>≥85%</t>
  </si>
  <si>
    <t>巡查频率</t>
  </si>
  <si>
    <t>1.城市主次干道每天100%覆盖巡查；
2.社区每三天100%覆盖巡查；
3.节假日对重点区域及主次干道进行重点巡查。</t>
  </si>
  <si>
    <t>提升城市精细管理水平</t>
  </si>
  <si>
    <t>提升城市精细管理水平。建设智慧城市，完善数字城管平台，不断提高城市管理效率，让群众生活更加便利。</t>
  </si>
  <si>
    <t>开展共享单车、占道经营、“牛皮癣”专项考评，实现日常管理，提高市容环境。</t>
  </si>
  <si>
    <t>有效改善占道经营、积存渣土等问题，共享单车乱停放问题得到改善</t>
  </si>
  <si>
    <t>完善数字城管平台，提高城市管理效率，让群众生活更加便利。</t>
  </si>
  <si>
    <t>案件整改率</t>
  </si>
  <si>
    <t>整改率≥90%</t>
  </si>
  <si>
    <t>案件整改率=案件整改数/案件派遣数
，案件整改率≥85%</t>
  </si>
  <si>
    <t>群众反映问题处置率</t>
  </si>
  <si>
    <t>处置率≥95%</t>
  </si>
  <si>
    <t>群众反映的城市管理问题处置率=群众反映案件整改数/群众反映案件数，处置率≥90%</t>
  </si>
  <si>
    <t>完善提升城市管理水平</t>
  </si>
  <si>
    <t>通过信息采集市场化服务外包，实现鲤城、丰泽、洛江、开发区161.5平方公里，包含18个街道办，166个社区全覆盖，建立健全城市管理数字化长效管理机制。</t>
  </si>
  <si>
    <t>考评通报处置部门处置率及按期处置率，进一步提高城市卫生。</t>
  </si>
  <si>
    <t>每月考评通报处置部门处置情况。</t>
  </si>
  <si>
    <t>实现日常管理，提高市容环境</t>
  </si>
  <si>
    <t>提升城市形象</t>
  </si>
  <si>
    <t>通过信息采集、立案、整改等，通过媒体的正面宣传、群众满意反馈等，营造良好的城市形象。</t>
  </si>
  <si>
    <t>根据城市管理实际要求，结合民生热难点，及时增设共享单车、健身设施、残桩地钉等案件类别和开展专项普查，开通微信公众号畅通群众参与渠道，群众可上报发现的城市管理有关问题</t>
  </si>
  <si>
    <t>及时增市民关心案件类别，开展专项普查。</t>
  </si>
  <si>
    <t>提高问题解决的速度和突发事件的处置能力，有效提升城市管理水平</t>
  </si>
  <si>
    <t xml:space="preserve">泉州市人民政府专题会议纪要《关于完善“数字城管”平台运行机制会议纪要》（〔2016〕123号）
</t>
  </si>
  <si>
    <t>附件11-3</t>
  </si>
  <si>
    <t>市委市政府已确定的专项 √        已确定分年度预算安排的专项 □</t>
  </si>
  <si>
    <t>延续  √
新增 □</t>
  </si>
  <si>
    <r>
      <t xml:space="preserve">  2017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日</t>
    </r>
    <r>
      <rPr>
        <sz val="12"/>
        <color indexed="8"/>
        <rFont val="Times New Roman"/>
        <family val="1"/>
      </rPr>
      <t>-2019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日</t>
    </r>
  </si>
  <si>
    <t xml:space="preserve">  根据泉州市人民政府办公室《关于印发&lt;泉州古城保护与利用项目行动方案&gt;等八个文件的通知》（泉政办〔2016〕147号）中的《泉州市城市管理提升行动方案》，开展各项营造和提升活动， 解决目前我市一些城市管理热点难点问题， 创造整洁有序的城市环境。</t>
  </si>
  <si>
    <t xml:space="preserve"> 根据泉州市人民政府办公室《关于印发&lt;泉州古城保护与利用项目行动方案&gt;等八个文件的通知》（泉政办〔2016〕147号）中的《泉州市城市管理提升行动方案》</t>
  </si>
  <si>
    <t>以“美丽泉州、家园共造”为目标，根据每个辖区和项目实际，建立完善工作制度，坚持试点先行，培育形成一批示范社区、示范点和示范街路，积极稳妥组织推广，以点带面促进管理水平提高，推动“五个泉州”建设。让广大群众实实在在感受到工作成效、环境改善和贴心服务。</t>
  </si>
  <si>
    <t>及时完成率</t>
  </si>
  <si>
    <t>2400万</t>
  </si>
  <si>
    <t>800万</t>
  </si>
  <si>
    <t>400万</t>
  </si>
  <si>
    <t>≥70篇</t>
  </si>
  <si>
    <t>≥20篇</t>
  </si>
  <si>
    <t>10篇</t>
  </si>
  <si>
    <t>20篇</t>
  </si>
  <si>
    <t>自治组织机构活动</t>
  </si>
  <si>
    <t>≥30场</t>
  </si>
  <si>
    <t>≥15场</t>
  </si>
  <si>
    <t>7场</t>
  </si>
  <si>
    <t>15场</t>
  </si>
  <si>
    <t>培训会</t>
  </si>
  <si>
    <t>≥5场</t>
  </si>
  <si>
    <t>2场</t>
  </si>
  <si>
    <t>5场</t>
  </si>
  <si>
    <t>开展牛皮癣治理考评</t>
  </si>
  <si>
    <t>每月对道路、社区和物业小区进行考评</t>
  </si>
  <si>
    <t>年考评单元不少于1800个次</t>
  </si>
  <si>
    <t>年考评单元不少于900个次</t>
  </si>
  <si>
    <t>年考评单元大于1800个次</t>
  </si>
  <si>
    <t>目标5</t>
  </si>
  <si>
    <t>对不少于90个重要节点进行考评，逐步扩展到中心市区全部区域</t>
  </si>
  <si>
    <t>每月对每个重要节点考评次数不少于6次，并对中心市区主次干道巡查考评</t>
  </si>
  <si>
    <t>年考评单元不少于1500个次</t>
  </si>
  <si>
    <t>年考评单元不少于750个次</t>
  </si>
  <si>
    <t>年考评单元不大于1500个次</t>
  </si>
  <si>
    <t>督促辖区每月开展牛皮癣清洗，建立长效机制</t>
  </si>
  <si>
    <t>有效控制中心市区“牛皮癣”数量，逐步减少，争取打造“无癣城市”</t>
  </si>
  <si>
    <t>牛皮癣数量有所下降</t>
  </si>
  <si>
    <t>主次干道基本无牛皮癣</t>
  </si>
  <si>
    <t>背街小巷牛皮癣数量明显下降</t>
  </si>
  <si>
    <t>善基础设施，创造整洁、优美的城市环境</t>
  </si>
  <si>
    <t>强化重要节点周边管理，遏制中心市区牛皮癣问题，切实改善、提升城市环境。充分发挥现有优势，着力补好创建短板。深化推进社区基础设施功能齐全，环境优化美化，“社区营造”深入人心，居民素质不断提高，推动和谐社区建设。</t>
  </si>
  <si>
    <t>促进各区建立等重要节点周边占道经营和牛皮癣管理。充分发挥现有优势，着力补好创建短板，提高管理和服务水平，使“社区营造”深入人心，促进居民素质不断提高，推动和谐社区建设。</t>
  </si>
  <si>
    <t>强化景区、学校、车站、医院等重要节点周边管理及考评，有效控制中心市区牛皮癣问题，切实改善、提升城市环境。</t>
  </si>
  <si>
    <t>有效加强重要节点周边管理，改善牛皮癣问题，推进社区自治共管，切实提升城市环境。</t>
  </si>
  <si>
    <t>建立健全长效管理机制</t>
  </si>
  <si>
    <t>实行“多元参与、多元治理、多元服务、多元宣传”的“社区营造”模式，推进社区自治共管；疏堵结合，加强重要节点占道经营综合治理；明确属地责任，加强“牛皮癣”清理力度，建立日常管理机制，积极创建“无癣”城市。</t>
  </si>
  <si>
    <t>建立占道经营治理和牛皮癣整治长效机制，实施网格化管理，形成“社区自治、网格管理、部门支撑、协同协作”的治理体系，建立“社区营造”工作制度，形成长效管理机制。</t>
  </si>
  <si>
    <t>建立占道经营治理和牛皮癣整治长效机制及社区营造”工作制度。</t>
  </si>
  <si>
    <t>建立占道经营治理和牛皮癣整治长效机制，深化团队协作，研究有泉州特色的社区营造模式。</t>
  </si>
  <si>
    <t>泉州市城市管理行政执法局关于印发《泉州市中心城区“牛皮癣”治理考评方案》的通知（泉执〔2017〕28号）、《泉州市城市管理行政执法局、泉州市财政局关于印发&lt;2018年度泉州市中心城区“无癣城市”创建专项经费管理暂行办法&gt;的通知》（泉执综〔2018〕3号）、《泉州市中心城区占道经营考评方案（试行）》（泉执［2017］27号）、关于印发《泉州市中心城区便民服务点管理考评方案》的通知（泉执〔2017〕29号）和《泉州市城市管理行政执法局、泉州市财政局关于印发&lt;2018年度泉州市中心城区占道经营整治专项经费管理暂行办法&gt;的通知》(泉执综〔2018〕2号)、《关于印发&lt;泉州市区社区营造专项资金使用管理暂行办法（2018-2019）&gt;的通知》泉城管办〔2018〕21号</t>
  </si>
  <si>
    <t>2019年泉州市城市管理行政执法局部门共设置绩效目标0个，涉及财政拨款资金0万元。</t>
  </si>
  <si>
    <t>附件12</t>
  </si>
  <si>
    <t>经常性专项业务费绩效目标批复表</t>
  </si>
  <si>
    <t>业务费资金申请（万元）</t>
  </si>
  <si>
    <t>支出进度</t>
  </si>
  <si>
    <t>业务费总量增长率</t>
  </si>
  <si>
    <t>预算完成率</t>
  </si>
  <si>
    <t>业务费细化率</t>
  </si>
  <si>
    <t>保障对象情况（范围、项目数、人数等）</t>
  </si>
  <si>
    <t>细化项目目标完成情况</t>
  </si>
  <si>
    <t>资金使用合规性</t>
  </si>
  <si>
    <t>政府采购、购买服务执行情况</t>
  </si>
  <si>
    <t>服务对象满意度情况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</si>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</sst>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0.00_ "/>
    <numFmt numFmtId="179" formatCode="#,##0.0000"/>
    <numFmt numFmtId="180" formatCode="0.00;[Red]0.00"/>
  </numFmts>
  <fonts count="56"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6"/>
      <name val="仿宋_GB2312"/>
      <family val="3"/>
    </font>
    <font>
      <sz val="16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黑体"/>
      <family val="3"/>
    </font>
    <font>
      <sz val="18"/>
      <name val="黑体"/>
      <family val="3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name val="华文中宋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2"/>
      <color indexed="8"/>
      <name val="黑体"/>
      <family val="3"/>
    </font>
    <font>
      <b/>
      <sz val="18"/>
      <name val="Times New Roman"/>
      <family val="1"/>
    </font>
    <font>
      <b/>
      <sz val="16"/>
      <name val="Times New Roman"/>
      <family val="1"/>
    </font>
    <font>
      <sz val="22"/>
      <name val="方正小标宋_GBK"/>
      <family val="0"/>
    </font>
    <font>
      <sz val="9"/>
      <color indexed="9"/>
      <name val="宋体"/>
      <family val="0"/>
    </font>
    <font>
      <sz val="9"/>
      <color indexed="62"/>
      <name val="宋体"/>
      <family val="0"/>
    </font>
    <font>
      <b/>
      <sz val="13"/>
      <color indexed="56"/>
      <name val="宋体"/>
      <family val="0"/>
    </font>
    <font>
      <sz val="9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sz val="9"/>
      <color indexed="52"/>
      <name val="宋体"/>
      <family val="0"/>
    </font>
    <font>
      <sz val="11"/>
      <color indexed="17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>
      <alignment/>
      <protection/>
    </xf>
    <xf numFmtId="0" fontId="33" fillId="5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5" fillId="0" borderId="4" applyNumberFormat="0" applyFill="0" applyAlignment="0" applyProtection="0"/>
    <xf numFmtId="0" fontId="38" fillId="0" borderId="5" applyNumberFormat="0" applyFill="0" applyAlignment="0" applyProtection="0"/>
    <xf numFmtId="44" fontId="1" fillId="0" borderId="0" applyFont="0" applyFill="0" applyBorder="0" applyAlignment="0" applyProtection="0"/>
    <xf numFmtId="0" fontId="33" fillId="9" borderId="0" applyNumberFormat="0" applyBorder="0" applyAlignment="0" applyProtection="0"/>
    <xf numFmtId="0" fontId="46" fillId="3" borderId="0" applyNumberFormat="0" applyBorder="0" applyAlignment="0" applyProtection="0"/>
    <xf numFmtId="0" fontId="33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3" fillId="13" borderId="0" applyNumberFormat="0" applyBorder="0" applyAlignment="0" applyProtection="0"/>
    <xf numFmtId="176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45" fillId="0" borderId="8" applyNumberFormat="0" applyFill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8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41" fontId="1" fillId="0" borderId="0" applyFont="0" applyFill="0" applyBorder="0" applyAlignment="0" applyProtection="0"/>
    <xf numFmtId="177" fontId="53" fillId="0" borderId="0">
      <alignment vertical="center"/>
      <protection/>
    </xf>
    <xf numFmtId="0" fontId="0" fillId="0" borderId="0">
      <alignment vertical="center"/>
      <protection/>
    </xf>
    <xf numFmtId="0" fontId="54" fillId="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1" fontId="6" fillId="24" borderId="0">
      <alignment/>
      <protection/>
    </xf>
    <xf numFmtId="1" fontId="6" fillId="24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</cellStyleXfs>
  <cellXfs count="287">
    <xf numFmtId="0" fontId="0" fillId="0" borderId="0" xfId="0" applyAlignment="1">
      <alignment/>
    </xf>
    <xf numFmtId="0" fontId="1" fillId="0" borderId="0" xfId="63">
      <alignment vertical="center"/>
      <protection/>
    </xf>
    <xf numFmtId="0" fontId="1" fillId="0" borderId="0" xfId="63" applyAlignment="1">
      <alignment horizontal="left" vertical="center"/>
      <protection/>
    </xf>
    <xf numFmtId="0" fontId="1" fillId="0" borderId="0" xfId="83">
      <alignment vertical="center"/>
      <protection/>
    </xf>
    <xf numFmtId="0" fontId="2" fillId="0" borderId="0" xfId="82" applyFont="1" applyAlignment="1">
      <alignment horizontal="center" vertical="top" wrapText="1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left" vertical="center" wrapText="1"/>
      <protection/>
    </xf>
    <xf numFmtId="0" fontId="3" fillId="0" borderId="12" xfId="82" applyFont="1" applyBorder="1" applyAlignment="1">
      <alignment horizontal="center" vertical="top" wrapText="1"/>
      <protection/>
    </xf>
    <xf numFmtId="0" fontId="3" fillId="0" borderId="13" xfId="82" applyFont="1" applyBorder="1" applyAlignment="1">
      <alignment horizontal="center" vertical="top" wrapText="1"/>
      <protection/>
    </xf>
    <xf numFmtId="0" fontId="3" fillId="0" borderId="13" xfId="82" applyFont="1" applyBorder="1" applyAlignment="1">
      <alignment horizontal="center" vertical="top" wrapText="1"/>
      <protection/>
    </xf>
    <xf numFmtId="0" fontId="3" fillId="0" borderId="14" xfId="82" applyFont="1" applyBorder="1" applyAlignment="1">
      <alignment horizontal="center" vertical="top" wrapText="1"/>
      <protection/>
    </xf>
    <xf numFmtId="0" fontId="3" fillId="0" borderId="15" xfId="82" applyFont="1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2" xfId="82" applyFont="1" applyBorder="1" applyAlignment="1">
      <alignment horizontal="center" vertical="center" wrapText="1"/>
      <protection/>
    </xf>
    <xf numFmtId="0" fontId="3" fillId="0" borderId="13" xfId="82" applyFont="1" applyBorder="1" applyAlignment="1">
      <alignment horizontal="center" vertical="center" wrapText="1"/>
      <protection/>
    </xf>
    <xf numFmtId="0" fontId="3" fillId="0" borderId="13" xfId="82" applyFont="1" applyBorder="1" applyAlignment="1">
      <alignment horizontal="center" vertical="center" wrapText="1"/>
      <protection/>
    </xf>
    <xf numFmtId="0" fontId="3" fillId="0" borderId="14" xfId="82" applyFont="1" applyBorder="1" applyAlignment="1">
      <alignment horizontal="center" vertical="center" wrapText="1"/>
      <protection/>
    </xf>
    <xf numFmtId="0" fontId="3" fillId="0" borderId="16" xfId="82" applyFont="1" applyBorder="1" applyAlignment="1">
      <alignment horizontal="center" vertical="center" wrapText="1"/>
      <protection/>
    </xf>
    <xf numFmtId="0" fontId="3" fillId="0" borderId="11" xfId="82" applyFont="1" applyBorder="1" applyAlignment="1">
      <alignment vertical="center" wrapText="1"/>
      <protection/>
    </xf>
    <xf numFmtId="0" fontId="3" fillId="0" borderId="11" xfId="81" applyFont="1" applyBorder="1" applyAlignment="1">
      <alignment horizontal="center" vertical="center" wrapText="1"/>
      <protection/>
    </xf>
    <xf numFmtId="0" fontId="4" fillId="0" borderId="0" xfId="82" applyFont="1" applyAlignment="1">
      <alignment horizontal="left" vertical="center" wrapText="1"/>
      <protection/>
    </xf>
    <xf numFmtId="0" fontId="1" fillId="0" borderId="0" xfId="74" applyFont="1">
      <alignment vertical="center"/>
      <protection/>
    </xf>
    <xf numFmtId="0" fontId="1" fillId="0" borderId="0" xfId="74">
      <alignment vertical="center"/>
      <protection/>
    </xf>
    <xf numFmtId="0" fontId="5" fillId="0" borderId="0" xfId="25" applyFont="1" applyAlignment="1">
      <alignment horizontal="center" vertical="top" wrapText="1"/>
      <protection/>
    </xf>
    <xf numFmtId="0" fontId="2" fillId="0" borderId="0" xfId="25" applyFont="1" applyAlignment="1">
      <alignment horizontal="center" vertical="top" wrapText="1"/>
      <protection/>
    </xf>
    <xf numFmtId="0" fontId="6" fillId="0" borderId="11" xfId="25" applyFont="1" applyBorder="1" applyAlignment="1">
      <alignment vertical="center" wrapText="1"/>
      <protection/>
    </xf>
    <xf numFmtId="0" fontId="6" fillId="0" borderId="12" xfId="25" applyFont="1" applyBorder="1" applyAlignment="1">
      <alignment horizontal="center" vertical="center" wrapText="1"/>
      <protection/>
    </xf>
    <xf numFmtId="0" fontId="6" fillId="0" borderId="13" xfId="25" applyFont="1" applyBorder="1" applyAlignment="1">
      <alignment horizontal="center" vertical="center" wrapText="1"/>
      <protection/>
    </xf>
    <xf numFmtId="0" fontId="6" fillId="0" borderId="11" xfId="25" applyFont="1" applyBorder="1" applyAlignment="1">
      <alignment horizontal="center" vertical="center" wrapText="1"/>
      <protection/>
    </xf>
    <xf numFmtId="0" fontId="6" fillId="0" borderId="17" xfId="25" applyFont="1" applyBorder="1" applyAlignment="1">
      <alignment horizontal="justify" vertical="center"/>
      <protection/>
    </xf>
    <xf numFmtId="0" fontId="6" fillId="0" borderId="18" xfId="25" applyFont="1" applyBorder="1" applyAlignment="1">
      <alignment horizontal="justify" vertical="center"/>
      <protection/>
    </xf>
    <xf numFmtId="0" fontId="6" fillId="0" borderId="19" xfId="25" applyFont="1" applyBorder="1" applyAlignment="1">
      <alignment horizontal="justify" vertical="center"/>
      <protection/>
    </xf>
    <xf numFmtId="0" fontId="6" fillId="0" borderId="20" xfId="25" applyFont="1" applyBorder="1" applyAlignment="1">
      <alignment horizontal="justify" vertical="center"/>
      <protection/>
    </xf>
    <xf numFmtId="0" fontId="7" fillId="0" borderId="11" xfId="25" applyFont="1" applyBorder="1" applyAlignment="1">
      <alignment horizontal="justify" vertical="center" wrapText="1"/>
      <protection/>
    </xf>
    <xf numFmtId="0" fontId="6" fillId="0" borderId="11" xfId="25" applyFont="1" applyBorder="1" applyAlignment="1">
      <alignment horizontal="justify" vertical="center"/>
      <protection/>
    </xf>
    <xf numFmtId="0" fontId="6" fillId="0" borderId="11" xfId="25" applyFont="1" applyBorder="1" applyAlignment="1">
      <alignment horizontal="justify" vertical="center" wrapText="1"/>
      <protection/>
    </xf>
    <xf numFmtId="0" fontId="6" fillId="0" borderId="11" xfId="25" applyFont="1" applyBorder="1" applyAlignment="1">
      <alignment horizontal="left" vertical="center" wrapText="1"/>
      <protection/>
    </xf>
    <xf numFmtId="0" fontId="3" fillId="0" borderId="12" xfId="78" applyFont="1" applyBorder="1" applyAlignment="1">
      <alignment horizontal="center" vertical="center" wrapText="1"/>
      <protection/>
    </xf>
    <xf numFmtId="0" fontId="3" fillId="0" borderId="14" xfId="7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78" applyFont="1" applyBorder="1" applyAlignment="1">
      <alignment horizontal="center" vertical="center" wrapText="1"/>
      <protection/>
    </xf>
    <xf numFmtId="0" fontId="6" fillId="0" borderId="10" xfId="25" applyFont="1" applyBorder="1" applyAlignment="1">
      <alignment horizontal="center" vertical="center" wrapText="1"/>
      <protection/>
    </xf>
    <xf numFmtId="0" fontId="6" fillId="0" borderId="15" xfId="25" applyFont="1" applyBorder="1" applyAlignment="1">
      <alignment horizontal="center" vertical="center" wrapText="1"/>
      <protection/>
    </xf>
    <xf numFmtId="0" fontId="6" fillId="0" borderId="16" xfId="25" applyFont="1" applyBorder="1" applyAlignment="1">
      <alignment horizontal="center" vertical="center" wrapText="1"/>
      <protection/>
    </xf>
    <xf numFmtId="0" fontId="8" fillId="0" borderId="11" xfId="78" applyFont="1" applyBorder="1" applyAlignment="1">
      <alignment horizontal="center" vertical="center" wrapText="1"/>
      <protection/>
    </xf>
    <xf numFmtId="0" fontId="9" fillId="0" borderId="11" xfId="78" applyFont="1" applyBorder="1" applyAlignment="1">
      <alignment horizontal="center" vertical="center" wrapText="1"/>
      <protection/>
    </xf>
    <xf numFmtId="0" fontId="4" fillId="0" borderId="0" xfId="25" applyFont="1" applyAlignment="1">
      <alignment horizontal="left" vertical="center" wrapText="1"/>
      <protection/>
    </xf>
    <xf numFmtId="0" fontId="6" fillId="0" borderId="14" xfId="25" applyFont="1" applyBorder="1" applyAlignment="1">
      <alignment horizontal="center" vertical="center" wrapText="1"/>
      <protection/>
    </xf>
    <xf numFmtId="0" fontId="6" fillId="0" borderId="21" xfId="25" applyFont="1" applyBorder="1" applyAlignment="1">
      <alignment horizontal="justify" vertical="center"/>
      <protection/>
    </xf>
    <xf numFmtId="0" fontId="6" fillId="0" borderId="22" xfId="25" applyFont="1" applyBorder="1" applyAlignment="1">
      <alignment horizontal="justify" vertical="center"/>
      <protection/>
    </xf>
    <xf numFmtId="0" fontId="3" fillId="0" borderId="13" xfId="78" applyFont="1" applyBorder="1" applyAlignment="1">
      <alignment horizontal="center" vertical="center" wrapText="1"/>
      <protection/>
    </xf>
    <xf numFmtId="9" fontId="3" fillId="0" borderId="11" xfId="78" applyNumberFormat="1" applyFont="1" applyBorder="1" applyAlignment="1">
      <alignment horizontal="center" vertical="center" wrapText="1"/>
      <protection/>
    </xf>
    <xf numFmtId="0" fontId="0" fillId="0" borderId="0" xfId="74" applyFont="1">
      <alignment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1" fillId="0" borderId="0" xfId="78" applyFont="1" applyAlignment="1">
      <alignment horizontal="center" vertical="top" wrapText="1"/>
      <protection/>
    </xf>
    <xf numFmtId="0" fontId="3" fillId="0" borderId="0" xfId="78" applyFont="1" applyBorder="1" applyAlignment="1">
      <alignment horizontal="justify" vertical="top" wrapText="1"/>
      <protection/>
    </xf>
    <xf numFmtId="0" fontId="3" fillId="0" borderId="11" xfId="78" applyFont="1" applyBorder="1" applyAlignment="1">
      <alignment vertical="center" wrapText="1"/>
      <protection/>
    </xf>
    <xf numFmtId="0" fontId="3" fillId="0" borderId="12" xfId="78" applyFont="1" applyBorder="1" applyAlignment="1">
      <alignment horizontal="left" vertical="center" wrapText="1"/>
      <protection/>
    </xf>
    <xf numFmtId="0" fontId="3" fillId="0" borderId="13" xfId="78" applyFont="1" applyBorder="1" applyAlignment="1">
      <alignment horizontal="left" vertical="center" wrapText="1"/>
      <protection/>
    </xf>
    <xf numFmtId="0" fontId="3" fillId="0" borderId="17" xfId="78" applyFont="1" applyBorder="1" applyAlignment="1">
      <alignment horizontal="justify" vertical="center"/>
      <protection/>
    </xf>
    <xf numFmtId="0" fontId="3" fillId="0" borderId="18" xfId="78" applyFont="1" applyBorder="1" applyAlignment="1">
      <alignment horizontal="justify" vertical="center"/>
      <protection/>
    </xf>
    <xf numFmtId="0" fontId="3" fillId="0" borderId="19" xfId="78" applyFont="1" applyBorder="1" applyAlignment="1">
      <alignment horizontal="justify" vertical="center"/>
      <protection/>
    </xf>
    <xf numFmtId="0" fontId="3" fillId="0" borderId="20" xfId="78" applyFont="1" applyBorder="1" applyAlignment="1">
      <alignment horizontal="justify" vertical="center"/>
      <protection/>
    </xf>
    <xf numFmtId="0" fontId="12" fillId="0" borderId="11" xfId="78" applyFont="1" applyBorder="1" applyAlignment="1">
      <alignment horizontal="justify" vertical="center" wrapText="1"/>
      <protection/>
    </xf>
    <xf numFmtId="0" fontId="3" fillId="0" borderId="11" xfId="78" applyFont="1" applyBorder="1" applyAlignment="1">
      <alignment horizontal="justify" vertical="center"/>
      <protection/>
    </xf>
    <xf numFmtId="0" fontId="3" fillId="0" borderId="11" xfId="78" applyFont="1" applyBorder="1" applyAlignment="1">
      <alignment horizontal="left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3" fillId="0" borderId="15" xfId="78" applyFont="1" applyBorder="1" applyAlignment="1">
      <alignment horizontal="center" vertical="center" wrapText="1"/>
      <protection/>
    </xf>
    <xf numFmtId="31" fontId="9" fillId="0" borderId="11" xfId="78" applyNumberFormat="1" applyFont="1" applyBorder="1" applyAlignment="1">
      <alignment horizontal="center" vertical="center" wrapText="1"/>
      <protection/>
    </xf>
    <xf numFmtId="0" fontId="9" fillId="0" borderId="12" xfId="78" applyFont="1" applyBorder="1" applyAlignment="1">
      <alignment horizontal="center" vertical="center" wrapText="1"/>
      <protection/>
    </xf>
    <xf numFmtId="0" fontId="9" fillId="0" borderId="14" xfId="78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78" applyFont="1" applyBorder="1" applyAlignment="1">
      <alignment horizontal="center" vertical="center" wrapText="1"/>
      <protection/>
    </xf>
    <xf numFmtId="0" fontId="9" fillId="0" borderId="12" xfId="78" applyFont="1" applyBorder="1" applyAlignment="1">
      <alignment horizontal="left" vertical="center" wrapText="1"/>
      <protection/>
    </xf>
    <xf numFmtId="0" fontId="9" fillId="0" borderId="14" xfId="78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5" xfId="78" applyFont="1" applyFill="1" applyBorder="1" applyAlignment="1">
      <alignment horizontal="center" vertical="center" wrapText="1"/>
      <protection/>
    </xf>
    <xf numFmtId="0" fontId="9" fillId="0" borderId="11" xfId="78" applyFont="1" applyBorder="1" applyAlignment="1">
      <alignment horizontal="left" vertical="center" wrapText="1"/>
      <protection/>
    </xf>
    <xf numFmtId="0" fontId="3" fillId="0" borderId="0" xfId="78" applyFont="1" applyAlignment="1">
      <alignment vertical="center"/>
      <protection/>
    </xf>
    <xf numFmtId="0" fontId="13" fillId="0" borderId="0" xfId="78" applyFont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4" fillId="0" borderId="0" xfId="78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3" fillId="0" borderId="14" xfId="78" applyFont="1" applyBorder="1" applyAlignment="1">
      <alignment horizontal="left" vertical="center" wrapText="1"/>
      <protection/>
    </xf>
    <xf numFmtId="0" fontId="3" fillId="0" borderId="21" xfId="78" applyFont="1" applyBorder="1" applyAlignment="1">
      <alignment horizontal="justify" vertical="center"/>
      <protection/>
    </xf>
    <xf numFmtId="0" fontId="3" fillId="0" borderId="22" xfId="78" applyFont="1" applyBorder="1" applyAlignment="1">
      <alignment horizontal="justify" vertical="center"/>
      <protection/>
    </xf>
    <xf numFmtId="9" fontId="9" fillId="0" borderId="11" xfId="78" applyNumberFormat="1" applyFont="1" applyBorder="1" applyAlignment="1">
      <alignment horizontal="left" vertical="center" wrapText="1"/>
      <protection/>
    </xf>
    <xf numFmtId="9" fontId="9" fillId="0" borderId="11" xfId="78" applyNumberFormat="1" applyFont="1" applyBorder="1" applyAlignment="1">
      <alignment vertical="center" wrapText="1"/>
      <protection/>
    </xf>
    <xf numFmtId="9" fontId="4" fillId="0" borderId="11" xfId="0" applyNumberFormat="1" applyFont="1" applyBorder="1" applyAlignment="1">
      <alignment horizontal="left" vertical="center" wrapText="1"/>
    </xf>
    <xf numFmtId="9" fontId="4" fillId="0" borderId="11" xfId="0" applyNumberFormat="1" applyFont="1" applyBorder="1" applyAlignment="1">
      <alignment vertical="center" wrapText="1"/>
    </xf>
    <xf numFmtId="0" fontId="9" fillId="0" borderId="11" xfId="78" applyFont="1" applyBorder="1" applyAlignment="1">
      <alignment vertical="center" wrapText="1"/>
      <protection/>
    </xf>
    <xf numFmtId="0" fontId="9" fillId="0" borderId="15" xfId="78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31" fontId="3" fillId="0" borderId="18" xfId="78" applyNumberFormat="1" applyFont="1" applyBorder="1" applyAlignment="1">
      <alignment horizontal="center" vertical="center"/>
      <protection/>
    </xf>
    <xf numFmtId="0" fontId="0" fillId="24" borderId="0" xfId="71" applyFill="1" applyBorder="1">
      <alignment vertical="center"/>
      <protection/>
    </xf>
    <xf numFmtId="0" fontId="0" fillId="0" borderId="0" xfId="71">
      <alignment vertical="center"/>
      <protection/>
    </xf>
    <xf numFmtId="0" fontId="16" fillId="0" borderId="0" xfId="80" applyNumberFormat="1" applyFont="1" applyFill="1" applyBorder="1">
      <alignment/>
      <protection/>
    </xf>
    <xf numFmtId="0" fontId="17" fillId="24" borderId="0" xfId="80" applyNumberFormat="1" applyFont="1" applyFill="1" applyBorder="1">
      <alignment/>
      <protection/>
    </xf>
    <xf numFmtId="0" fontId="18" fillId="24" borderId="0" xfId="80" applyNumberFormat="1" applyFont="1" applyFill="1" applyBorder="1">
      <alignment/>
      <protection/>
    </xf>
    <xf numFmtId="0" fontId="17" fillId="24" borderId="0" xfId="80" applyNumberFormat="1" applyFont="1" applyFill="1" applyAlignment="1" applyProtection="1">
      <alignment/>
      <protection/>
    </xf>
    <xf numFmtId="0" fontId="1" fillId="24" borderId="0" xfId="71" applyFont="1" applyFill="1" applyBorder="1">
      <alignment vertical="center"/>
      <protection/>
    </xf>
    <xf numFmtId="0" fontId="1" fillId="0" borderId="0" xfId="80" applyNumberFormat="1" applyFont="1" applyFill="1" applyAlignment="1">
      <alignment horizontal="left"/>
      <protection/>
    </xf>
    <xf numFmtId="0" fontId="18" fillId="24" borderId="0" xfId="80" applyNumberFormat="1" applyFont="1" applyFill="1">
      <alignment/>
      <protection/>
    </xf>
    <xf numFmtId="0" fontId="18" fillId="24" borderId="0" xfId="80" applyNumberFormat="1" applyFont="1" applyFill="1" applyAlignment="1">
      <alignment horizontal="left"/>
      <protection/>
    </xf>
    <xf numFmtId="0" fontId="17" fillId="24" borderId="0" xfId="80" applyNumberFormat="1" applyFont="1" applyFill="1" applyAlignment="1" applyProtection="1">
      <alignment horizontal="left"/>
      <protection/>
    </xf>
    <xf numFmtId="0" fontId="0" fillId="24" borderId="0" xfId="71" applyFill="1">
      <alignment vertical="center"/>
      <protection/>
    </xf>
    <xf numFmtId="0" fontId="19" fillId="24" borderId="0" xfId="80" applyNumberFormat="1" applyFont="1" applyFill="1" applyAlignment="1" applyProtection="1">
      <alignment horizontal="centerContinuous" vertical="center"/>
      <protection/>
    </xf>
    <xf numFmtId="0" fontId="20" fillId="24" borderId="0" xfId="80" applyNumberFormat="1" applyFont="1" applyFill="1" applyAlignment="1" applyProtection="1">
      <alignment vertical="center"/>
      <protection/>
    </xf>
    <xf numFmtId="0" fontId="18" fillId="24" borderId="11" xfId="80" applyNumberFormat="1" applyFont="1" applyFill="1" applyBorder="1" applyAlignment="1">
      <alignment horizontal="center" vertical="center"/>
      <protection/>
    </xf>
    <xf numFmtId="0" fontId="1" fillId="0" borderId="11" xfId="71" applyFont="1" applyFill="1" applyBorder="1" applyAlignment="1">
      <alignment horizontal="center" vertical="center" wrapText="1"/>
      <protection/>
    </xf>
    <xf numFmtId="0" fontId="1" fillId="0" borderId="11" xfId="71" applyFont="1" applyBorder="1" applyAlignment="1">
      <alignment horizontal="center" vertical="center" wrapText="1"/>
      <protection/>
    </xf>
    <xf numFmtId="0" fontId="0" fillId="0" borderId="11" xfId="71" applyFill="1" applyBorder="1" applyAlignment="1">
      <alignment horizontal="center" vertical="center"/>
      <protection/>
    </xf>
    <xf numFmtId="49" fontId="16" fillId="0" borderId="11" xfId="80" applyNumberFormat="1" applyFont="1" applyFill="1" applyBorder="1" applyAlignment="1">
      <alignment vertical="center"/>
      <protection/>
    </xf>
    <xf numFmtId="49" fontId="4" fillId="0" borderId="11" xfId="71" applyNumberFormat="1" applyFont="1" applyFill="1" applyBorder="1" applyAlignment="1" applyProtection="1">
      <alignment vertical="center" wrapText="1"/>
      <protection/>
    </xf>
    <xf numFmtId="49" fontId="4" fillId="0" borderId="11" xfId="71" applyNumberFormat="1" applyFont="1" applyFill="1" applyBorder="1" applyAlignment="1" applyProtection="1">
      <alignment vertical="center"/>
      <protection/>
    </xf>
    <xf numFmtId="49" fontId="4" fillId="0" borderId="11" xfId="71" applyNumberFormat="1" applyFont="1" applyFill="1" applyBorder="1">
      <alignment vertical="center"/>
      <protection/>
    </xf>
    <xf numFmtId="0" fontId="19" fillId="24" borderId="0" xfId="80" applyNumberFormat="1" applyFont="1" applyFill="1" applyAlignment="1" applyProtection="1">
      <alignment horizontal="center"/>
      <protection/>
    </xf>
    <xf numFmtId="0" fontId="20" fillId="24" borderId="0" xfId="80" applyNumberFormat="1" applyFont="1" applyFill="1" applyAlignment="1" applyProtection="1">
      <alignment horizontal="centerContinuous"/>
      <protection/>
    </xf>
    <xf numFmtId="1" fontId="17" fillId="24" borderId="0" xfId="80" applyNumberFormat="1" applyFont="1" applyFill="1" applyAlignment="1" applyProtection="1">
      <alignment horizontal="left" vertical="center"/>
      <protection/>
    </xf>
    <xf numFmtId="0" fontId="1" fillId="24" borderId="12" xfId="80" applyNumberFormat="1" applyFont="1" applyFill="1" applyBorder="1" applyAlignment="1" applyProtection="1">
      <alignment horizontal="center" vertical="center" wrapText="1"/>
      <protection/>
    </xf>
    <xf numFmtId="0" fontId="1" fillId="24" borderId="0" xfId="80" applyNumberFormat="1" applyFont="1" applyFill="1" applyBorder="1" applyAlignment="1" applyProtection="1">
      <alignment horizontal="center" vertical="center" wrapText="1"/>
      <protection/>
    </xf>
    <xf numFmtId="0" fontId="1" fillId="24" borderId="23" xfId="80" applyNumberFormat="1" applyFont="1" applyFill="1" applyBorder="1" applyAlignment="1" applyProtection="1">
      <alignment horizontal="center" vertical="center" wrapText="1"/>
      <protection/>
    </xf>
    <xf numFmtId="0" fontId="1" fillId="24" borderId="15" xfId="80" applyNumberFormat="1" applyFont="1" applyFill="1" applyBorder="1" applyAlignment="1" applyProtection="1">
      <alignment horizontal="center" vertical="center" wrapText="1"/>
      <protection/>
    </xf>
    <xf numFmtId="0" fontId="1" fillId="24" borderId="11" xfId="80" applyNumberFormat="1" applyFont="1" applyFill="1" applyBorder="1" applyAlignment="1" applyProtection="1">
      <alignment horizontal="center" vertical="center" wrapText="1"/>
      <protection/>
    </xf>
    <xf numFmtId="0" fontId="1" fillId="24" borderId="22" xfId="80" applyNumberFormat="1" applyFont="1" applyFill="1" applyBorder="1" applyAlignment="1" applyProtection="1">
      <alignment horizontal="center" vertical="center" wrapText="1"/>
      <protection/>
    </xf>
    <xf numFmtId="0" fontId="1" fillId="24" borderId="22" xfId="80" applyNumberFormat="1" applyFont="1" applyFill="1" applyBorder="1" applyAlignment="1">
      <alignment horizontal="center" vertical="center" wrapText="1"/>
      <protection/>
    </xf>
    <xf numFmtId="0" fontId="1" fillId="0" borderId="16" xfId="71" applyNumberFormat="1" applyFont="1" applyFill="1" applyBorder="1" applyAlignment="1" applyProtection="1">
      <alignment horizontal="center" vertical="center" wrapText="1"/>
      <protection/>
    </xf>
    <xf numFmtId="0" fontId="1" fillId="0" borderId="23" xfId="71" applyNumberFormat="1" applyFont="1" applyFill="1" applyBorder="1" applyAlignment="1" applyProtection="1">
      <alignment horizontal="center" vertical="center" wrapText="1"/>
      <protection/>
    </xf>
    <xf numFmtId="0" fontId="1" fillId="24" borderId="14" xfId="80" applyNumberFormat="1" applyFont="1" applyFill="1" applyBorder="1" applyAlignment="1" applyProtection="1">
      <alignment horizontal="center" vertical="center" wrapText="1"/>
      <protection/>
    </xf>
    <xf numFmtId="0" fontId="1" fillId="24" borderId="14" xfId="80" applyNumberFormat="1" applyFont="1" applyFill="1" applyBorder="1" applyAlignment="1">
      <alignment horizontal="center" vertical="center" wrapText="1"/>
      <protection/>
    </xf>
    <xf numFmtId="0" fontId="1" fillId="0" borderId="11" xfId="71" applyNumberFormat="1" applyFont="1" applyFill="1" applyBorder="1" applyAlignment="1" applyProtection="1">
      <alignment horizontal="center" vertical="center" wrapText="1"/>
      <protection/>
    </xf>
    <xf numFmtId="0" fontId="1" fillId="0" borderId="22" xfId="71" applyNumberFormat="1" applyFont="1" applyFill="1" applyBorder="1" applyAlignment="1" applyProtection="1">
      <alignment horizontal="center" vertical="center" wrapText="1"/>
      <protection/>
    </xf>
    <xf numFmtId="0" fontId="1" fillId="24" borderId="15" xfId="80" applyNumberFormat="1" applyFont="1" applyBorder="1" applyAlignment="1">
      <alignment horizontal="center" vertical="center"/>
      <protection/>
    </xf>
    <xf numFmtId="0" fontId="1" fillId="24" borderId="10" xfId="80" applyNumberFormat="1" applyFont="1" applyBorder="1" applyAlignment="1">
      <alignment horizontal="center" vertical="center" wrapText="1"/>
      <protection/>
    </xf>
    <xf numFmtId="0" fontId="1" fillId="24" borderId="21" xfId="80" applyNumberFormat="1" applyFont="1" applyBorder="1" applyAlignment="1" applyProtection="1">
      <alignment horizontal="center" vertical="center" wrapText="1"/>
      <protection/>
    </xf>
    <xf numFmtId="49" fontId="1" fillId="0" borderId="12" xfId="71" applyNumberFormat="1" applyFont="1" applyFill="1" applyBorder="1" applyAlignment="1" applyProtection="1">
      <alignment vertical="center" wrapText="1"/>
      <protection/>
    </xf>
    <xf numFmtId="0" fontId="1" fillId="0" borderId="12" xfId="80" applyNumberFormat="1" applyFont="1" applyFill="1" applyBorder="1" applyAlignment="1" applyProtection="1">
      <alignment horizontal="center" vertical="center" wrapText="1"/>
      <protection/>
    </xf>
    <xf numFmtId="0" fontId="1" fillId="0" borderId="13" xfId="80" applyNumberFormat="1" applyFont="1" applyFill="1" applyBorder="1" applyAlignment="1" applyProtection="1">
      <alignment horizontal="center" vertical="center" wrapText="1"/>
      <protection/>
    </xf>
    <xf numFmtId="1" fontId="18" fillId="24" borderId="0" xfId="80" applyNumberFormat="1" applyFont="1" applyFill="1" applyBorder="1" applyAlignment="1">
      <alignment horizontal="left" vertical="center" wrapText="1"/>
      <protection/>
    </xf>
    <xf numFmtId="1" fontId="18" fillId="0" borderId="0" xfId="80" applyNumberFormat="1" applyFont="1" applyFill="1" applyBorder="1" applyAlignment="1">
      <alignment horizontal="left" vertical="center" wrapText="1"/>
      <protection/>
    </xf>
    <xf numFmtId="0" fontId="17" fillId="0" borderId="0" xfId="80" applyNumberFormat="1" applyFont="1" applyFill="1" applyAlignment="1" applyProtection="1">
      <alignment/>
      <protection/>
    </xf>
    <xf numFmtId="0" fontId="1" fillId="0" borderId="0" xfId="71" applyFont="1">
      <alignment vertical="center"/>
      <protection/>
    </xf>
    <xf numFmtId="4" fontId="4" fillId="0" borderId="11" xfId="71" applyNumberFormat="1" applyFont="1" applyFill="1" applyBorder="1">
      <alignment vertical="center"/>
      <protection/>
    </xf>
    <xf numFmtId="0" fontId="4" fillId="0" borderId="0" xfId="71" applyFont="1" applyFill="1">
      <alignment vertical="center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3" fillId="0" borderId="24" xfId="0" applyFont="1" applyBorder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0" fontId="23" fillId="0" borderId="0" xfId="0" applyFont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/>
    </xf>
    <xf numFmtId="4" fontId="1" fillId="0" borderId="15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8" fillId="24" borderId="0" xfId="0" applyNumberFormat="1" applyFont="1" applyFill="1" applyBorder="1" applyAlignment="1">
      <alignment/>
    </xf>
    <xf numFmtId="0" fontId="29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1" fillId="24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0" fontId="18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24" borderId="0" xfId="0" applyNumberFormat="1" applyFont="1" applyFill="1" applyAlignment="1" applyProtection="1">
      <alignment horizontal="centerContinuous" vertical="center"/>
      <protection/>
    </xf>
    <xf numFmtId="0" fontId="1" fillId="24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31" fillId="0" borderId="0" xfId="0" applyFont="1" applyAlignment="1">
      <alignment horizontal="centerContinuous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" fontId="6" fillId="24" borderId="0" xfId="0" applyNumberFormat="1" applyFont="1" applyFill="1" applyAlignment="1">
      <alignment horizontal="right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180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right" vertical="center" wrapText="1"/>
    </xf>
    <xf numFmtId="180" fontId="0" fillId="0" borderId="11" xfId="0" applyNumberFormat="1" applyFill="1" applyBorder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0" fontId="1" fillId="0" borderId="0" xfId="75" applyAlignment="1">
      <alignment vertical="center"/>
      <protection/>
    </xf>
    <xf numFmtId="0" fontId="0" fillId="0" borderId="0" xfId="15" applyFont="1" applyAlignment="1">
      <alignment horizontal="left" vertical="center"/>
      <protection/>
    </xf>
    <xf numFmtId="0" fontId="1" fillId="0" borderId="0" xfId="15" applyFont="1" applyAlignment="1">
      <alignment horizontal="left" vertical="center"/>
      <protection/>
    </xf>
    <xf numFmtId="0" fontId="32" fillId="0" borderId="0" xfId="15" applyFont="1" applyAlignment="1">
      <alignment horizontal="center" vertical="top"/>
      <protection/>
    </xf>
    <xf numFmtId="0" fontId="24" fillId="0" borderId="0" xfId="15" applyFont="1" applyAlignment="1">
      <alignment horizontal="center" vertical="center"/>
      <protection/>
    </xf>
    <xf numFmtId="0" fontId="1" fillId="0" borderId="11" xfId="15" applyFont="1" applyFill="1" applyBorder="1" applyAlignment="1">
      <alignment horizontal="center" vertical="center"/>
      <protection/>
    </xf>
    <xf numFmtId="0" fontId="1" fillId="0" borderId="11" xfId="15" applyFont="1" applyFill="1" applyBorder="1">
      <alignment vertical="center"/>
      <protection/>
    </xf>
    <xf numFmtId="0" fontId="1" fillId="0" borderId="11" xfId="76" applyFont="1" applyBorder="1" applyAlignment="1">
      <alignment vertical="center"/>
      <protection/>
    </xf>
  </cellXfs>
  <cellStyles count="70">
    <cellStyle name="Normal" xfId="0"/>
    <cellStyle name="常规_2006年预算表_封面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_Sheet1_部门专项（一次性项目）绩效目标批复表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标题 3" xfId="37"/>
    <cellStyle name="货币[0] 2" xfId="38"/>
    <cellStyle name="60% - 强调文字颜色 1" xfId="39"/>
    <cellStyle name="好_63F9A15AD7310134E0530A34131F0985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Currency [0]" xfId="46"/>
    <cellStyle name="20% - 强调文字颜色 6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mma [0]" xfId="69"/>
    <cellStyle name="Currency1" xfId="70"/>
    <cellStyle name="常规_63F9A15AD7310134E0530A34131F0985" xfId="71"/>
    <cellStyle name="差_63F9A15AD7310134E0530A34131F0985" xfId="72"/>
    <cellStyle name="常规 2" xfId="73"/>
    <cellStyle name="常规 2 2_部门专项（一次性项目）绩效目标批复表" xfId="74"/>
    <cellStyle name="常规 3" xfId="75"/>
    <cellStyle name="常规 3_封面" xfId="76"/>
    <cellStyle name="常规 4" xfId="77"/>
    <cellStyle name="常规_Sheet1" xfId="78"/>
    <cellStyle name="货币 2" xfId="79"/>
    <cellStyle name="货币 3" xfId="80"/>
    <cellStyle name="常规_Sheet1_经常性专项业务费绩效目标批复表" xfId="81"/>
    <cellStyle name="常规_Sheet2_经常性专项业务费绩效目标批复表" xfId="82"/>
    <cellStyle name="常规 2 2_经常性专项业务费绩效目标批复表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~1\AppData\Local\Temp\81AB5D7D781500F4E0530A34132052D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~1\AppData\Local\Temp\81A9320D2CF6019AE0530A34131FEA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workbookViewId="0" topLeftCell="A1">
      <selection activeCell="A22" sqref="A22"/>
    </sheetView>
  </sheetViews>
  <sheetFormatPr defaultColWidth="9.33203125" defaultRowHeight="11.25"/>
  <cols>
    <col min="1" max="1" width="15.66015625" style="279" customWidth="1"/>
    <col min="2" max="2" width="91.33203125" style="279" customWidth="1"/>
    <col min="3" max="16384" width="9.33203125" style="279" customWidth="1"/>
  </cols>
  <sheetData>
    <row r="1" spans="1:2" ht="19.5" customHeight="1">
      <c r="A1" s="280" t="s">
        <v>0</v>
      </c>
      <c r="B1" s="281"/>
    </row>
    <row r="2" spans="1:2" ht="27" customHeight="1">
      <c r="A2" s="282" t="s">
        <v>1</v>
      </c>
      <c r="B2" s="282"/>
    </row>
    <row r="3" spans="1:2" ht="14.25" customHeight="1">
      <c r="A3" s="283"/>
      <c r="B3" s="283"/>
    </row>
    <row r="4" spans="1:2" ht="24.75" customHeight="1">
      <c r="A4" s="284">
        <v>1</v>
      </c>
      <c r="B4" s="285" t="s">
        <v>2</v>
      </c>
    </row>
    <row r="5" spans="1:2" ht="24.75" customHeight="1">
      <c r="A5" s="284">
        <v>2</v>
      </c>
      <c r="B5" s="285" t="s">
        <v>3</v>
      </c>
    </row>
    <row r="6" spans="1:2" ht="24.75" customHeight="1">
      <c r="A6" s="284">
        <v>3</v>
      </c>
      <c r="B6" s="285" t="s">
        <v>4</v>
      </c>
    </row>
    <row r="7" spans="1:2" ht="24.75" customHeight="1">
      <c r="A7" s="284">
        <v>4</v>
      </c>
      <c r="B7" s="285" t="s">
        <v>5</v>
      </c>
    </row>
    <row r="8" spans="1:2" ht="24.75" customHeight="1">
      <c r="A8" s="284">
        <v>5</v>
      </c>
      <c r="B8" s="285" t="s">
        <v>6</v>
      </c>
    </row>
    <row r="9" spans="1:2" ht="24.75" customHeight="1">
      <c r="A9" s="284">
        <v>6</v>
      </c>
      <c r="B9" s="285" t="s">
        <v>7</v>
      </c>
    </row>
    <row r="10" spans="1:2" ht="24.75" customHeight="1">
      <c r="A10" s="284">
        <v>7</v>
      </c>
      <c r="B10" s="285" t="s">
        <v>8</v>
      </c>
    </row>
    <row r="11" spans="1:2" ht="24.75" customHeight="1">
      <c r="A11" s="284">
        <v>8</v>
      </c>
      <c r="B11" s="285" t="s">
        <v>9</v>
      </c>
    </row>
    <row r="12" spans="1:2" ht="24.75" customHeight="1">
      <c r="A12" s="284">
        <v>9</v>
      </c>
      <c r="B12" s="285" t="s">
        <v>10</v>
      </c>
    </row>
    <row r="13" spans="1:2" ht="24.75" customHeight="1">
      <c r="A13" s="284">
        <v>10</v>
      </c>
      <c r="B13" s="285" t="s">
        <v>11</v>
      </c>
    </row>
    <row r="14" spans="1:2" ht="24.75" customHeight="1">
      <c r="A14" s="284">
        <v>11</v>
      </c>
      <c r="B14" s="286" t="s">
        <v>12</v>
      </c>
    </row>
    <row r="15" spans="1:2" ht="21.75" customHeight="1">
      <c r="A15" s="284">
        <v>12</v>
      </c>
      <c r="B15" s="286" t="s">
        <v>13</v>
      </c>
    </row>
  </sheetData>
  <sheetProtection formatCells="0" formatColumns="0" formatRows="0"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9" sqref="A9"/>
    </sheetView>
  </sheetViews>
  <sheetFormatPr defaultColWidth="9" defaultRowHeight="11.25"/>
  <cols>
    <col min="1" max="1" width="64" style="152" customWidth="1"/>
    <col min="2" max="2" width="48.16015625" style="152" customWidth="1"/>
    <col min="3" max="16384" width="9" style="152" customWidth="1"/>
  </cols>
  <sheetData>
    <row r="1" spans="1:6" ht="22.5" customHeight="1">
      <c r="A1" s="153" t="s">
        <v>211</v>
      </c>
      <c r="B1" s="58"/>
      <c r="C1" s="58"/>
      <c r="D1" s="58"/>
      <c r="E1" s="58"/>
      <c r="F1" s="58"/>
    </row>
    <row r="2" spans="1:6" ht="22.5" customHeight="1">
      <c r="A2" s="154" t="s">
        <v>212</v>
      </c>
      <c r="B2" s="154"/>
      <c r="C2" s="155"/>
      <c r="D2" s="58"/>
      <c r="E2" s="58"/>
      <c r="F2" s="58"/>
    </row>
    <row r="3" spans="1:6" ht="24" customHeight="1">
      <c r="A3" s="156"/>
      <c r="B3" s="157" t="s">
        <v>16</v>
      </c>
      <c r="C3" s="158"/>
      <c r="D3" s="158"/>
      <c r="E3" s="158"/>
      <c r="F3" s="158"/>
    </row>
    <row r="4" spans="1:6" ht="25.5" customHeight="1">
      <c r="A4" s="159" t="s">
        <v>213</v>
      </c>
      <c r="B4" s="160" t="s">
        <v>214</v>
      </c>
      <c r="C4" s="58"/>
      <c r="D4" s="58"/>
      <c r="E4" s="58"/>
      <c r="F4" s="58"/>
    </row>
    <row r="5" spans="1:6" s="151" customFormat="1" ht="29.25" customHeight="1">
      <c r="A5" s="161" t="s">
        <v>65</v>
      </c>
      <c r="B5" s="162">
        <v>47.41</v>
      </c>
      <c r="C5" s="163"/>
      <c r="D5" s="163"/>
      <c r="E5" s="163"/>
      <c r="F5" s="163"/>
    </row>
    <row r="6" spans="1:6" s="151" customFormat="1" ht="29.25" customHeight="1">
      <c r="A6" s="164" t="s">
        <v>215</v>
      </c>
      <c r="B6" s="165" t="s">
        <v>216</v>
      </c>
      <c r="C6" s="163"/>
      <c r="D6" s="163"/>
      <c r="E6" s="163"/>
      <c r="F6" s="166"/>
    </row>
    <row r="7" spans="1:6" s="151" customFormat="1" ht="29.25" customHeight="1">
      <c r="A7" s="164" t="s">
        <v>217</v>
      </c>
      <c r="B7" s="167">
        <v>4.81</v>
      </c>
      <c r="C7" s="163"/>
      <c r="D7" s="163"/>
      <c r="E7" s="163"/>
      <c r="F7" s="163"/>
    </row>
    <row r="8" spans="1:6" s="151" customFormat="1" ht="29.25" customHeight="1">
      <c r="A8" s="168" t="s">
        <v>218</v>
      </c>
      <c r="B8" s="162">
        <v>42.6</v>
      </c>
      <c r="C8" s="163"/>
      <c r="D8" s="163"/>
      <c r="E8" s="163"/>
      <c r="F8" s="163"/>
    </row>
    <row r="9" spans="1:6" s="151" customFormat="1" ht="29.25" customHeight="1">
      <c r="A9" s="169" t="s">
        <v>219</v>
      </c>
      <c r="B9" s="165" t="s">
        <v>220</v>
      </c>
      <c r="C9" s="163"/>
      <c r="D9" s="163"/>
      <c r="E9" s="163"/>
      <c r="F9" s="163"/>
    </row>
    <row r="10" spans="1:6" s="151" customFormat="1" ht="29.25" customHeight="1">
      <c r="A10" s="170" t="s">
        <v>221</v>
      </c>
      <c r="B10" s="165" t="s">
        <v>216</v>
      </c>
      <c r="C10" s="163"/>
      <c r="D10" s="163"/>
      <c r="E10" s="163"/>
      <c r="F10" s="163"/>
    </row>
  </sheetData>
  <sheetProtection formatCells="0" formatColumns="0" formatRows="0"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10.66015625" defaultRowHeight="11.25"/>
  <cols>
    <col min="1" max="1" width="21.5" style="105" customWidth="1"/>
    <col min="2" max="2" width="32.83203125" style="105" customWidth="1"/>
    <col min="3" max="3" width="29.83203125" style="105" customWidth="1"/>
    <col min="4" max="4" width="21.83203125" style="105" customWidth="1"/>
    <col min="5" max="5" width="20.83203125" style="105" customWidth="1"/>
    <col min="6" max="6" width="28.16015625" style="106" customWidth="1"/>
    <col min="7" max="8" width="23.5" style="102" customWidth="1"/>
    <col min="9" max="9" width="17.16015625" style="102" customWidth="1"/>
    <col min="10" max="10" width="10.66015625" style="102" customWidth="1"/>
    <col min="11" max="11" width="9.16015625" style="102" customWidth="1"/>
    <col min="12" max="12" width="8.5" style="102" customWidth="1"/>
    <col min="13" max="44" width="10.66015625" style="102" customWidth="1"/>
    <col min="45" max="16384" width="10.66015625" style="105" customWidth="1"/>
  </cols>
  <sheetData>
    <row r="1" spans="1:44" s="101" customFormat="1" ht="22.5" customHeight="1">
      <c r="A1" s="107" t="s">
        <v>222</v>
      </c>
      <c r="B1" s="108"/>
      <c r="C1" s="108"/>
      <c r="D1" s="109"/>
      <c r="E1" s="110"/>
      <c r="F1" s="111"/>
      <c r="G1" s="11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2:9" ht="24.75" customHeight="1">
      <c r="B2" s="113" t="s">
        <v>223</v>
      </c>
      <c r="C2" s="113"/>
      <c r="D2" s="113"/>
      <c r="E2" s="113"/>
      <c r="F2" s="113"/>
      <c r="G2" s="113"/>
      <c r="H2" s="113"/>
      <c r="I2" s="113"/>
    </row>
    <row r="3" spans="2:212" ht="23.25" customHeight="1">
      <c r="B3" s="112"/>
      <c r="C3" s="112"/>
      <c r="D3" s="114"/>
      <c r="E3" s="114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</row>
    <row r="4" s="102" customFormat="1" ht="22.5" customHeight="1">
      <c r="I4" s="148" t="s">
        <v>126</v>
      </c>
    </row>
    <row r="5" spans="1:252" ht="24.75" customHeight="1">
      <c r="A5" s="115" t="s">
        <v>57</v>
      </c>
      <c r="B5" s="116" t="s">
        <v>58</v>
      </c>
      <c r="C5" s="116" t="s">
        <v>224</v>
      </c>
      <c r="D5" s="117" t="s">
        <v>225</v>
      </c>
      <c r="E5" s="117" t="s">
        <v>226</v>
      </c>
      <c r="F5" s="117" t="s">
        <v>227</v>
      </c>
      <c r="G5" s="117" t="s">
        <v>228</v>
      </c>
      <c r="H5" s="117" t="s">
        <v>229</v>
      </c>
      <c r="I5" s="117" t="s">
        <v>142</v>
      </c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</row>
    <row r="6" spans="1:252" ht="15.75" customHeight="1">
      <c r="A6" s="115" t="s">
        <v>64</v>
      </c>
      <c r="B6" s="118" t="s">
        <v>64</v>
      </c>
      <c r="C6" s="118" t="s">
        <v>64</v>
      </c>
      <c r="D6" s="118" t="s">
        <v>64</v>
      </c>
      <c r="E6" s="118" t="s">
        <v>64</v>
      </c>
      <c r="F6" s="118" t="s">
        <v>64</v>
      </c>
      <c r="G6" s="118" t="s">
        <v>64</v>
      </c>
      <c r="H6" s="118" t="s">
        <v>64</v>
      </c>
      <c r="I6" s="118" t="s">
        <v>64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</row>
    <row r="7" spans="1:252" s="103" customFormat="1" ht="20.25" customHeight="1">
      <c r="A7" s="119"/>
      <c r="B7" s="120" t="s">
        <v>65</v>
      </c>
      <c r="C7" s="120"/>
      <c r="D7" s="121"/>
      <c r="E7" s="121"/>
      <c r="F7" s="121"/>
      <c r="G7" s="122"/>
      <c r="H7" s="122"/>
      <c r="I7" s="149">
        <f>I8</f>
        <v>1670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</row>
    <row r="8" spans="1:252" ht="20.25" customHeight="1">
      <c r="A8" s="119" t="s">
        <v>230</v>
      </c>
      <c r="B8" s="120" t="s">
        <v>231</v>
      </c>
      <c r="C8" s="120"/>
      <c r="D8" s="121"/>
      <c r="E8" s="121"/>
      <c r="F8" s="121"/>
      <c r="G8" s="122"/>
      <c r="H8" s="122"/>
      <c r="I8" s="149">
        <f>I9+I11+I13</f>
        <v>1670</v>
      </c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</row>
    <row r="9" spans="1:252" ht="20.25" customHeight="1">
      <c r="A9" s="119"/>
      <c r="B9" s="120"/>
      <c r="C9" s="120" t="s">
        <v>232</v>
      </c>
      <c r="D9" s="121"/>
      <c r="E9" s="121"/>
      <c r="F9" s="121"/>
      <c r="G9" s="122"/>
      <c r="H9" s="122"/>
      <c r="I9" s="149">
        <f>I10</f>
        <v>800</v>
      </c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</row>
    <row r="10" spans="1:9" ht="20.25" customHeight="1">
      <c r="A10" s="119" t="s">
        <v>68</v>
      </c>
      <c r="B10" s="120" t="s">
        <v>69</v>
      </c>
      <c r="C10" s="120" t="s">
        <v>233</v>
      </c>
      <c r="D10" s="120" t="s">
        <v>234</v>
      </c>
      <c r="E10" s="121" t="s">
        <v>235</v>
      </c>
      <c r="F10" s="121" t="s">
        <v>236</v>
      </c>
      <c r="G10" s="122" t="s">
        <v>237</v>
      </c>
      <c r="H10" s="122" t="s">
        <v>238</v>
      </c>
      <c r="I10" s="149">
        <v>800</v>
      </c>
    </row>
    <row r="11" spans="1:9" ht="20.25" customHeight="1">
      <c r="A11" s="119"/>
      <c r="B11" s="120"/>
      <c r="C11" s="120" t="s">
        <v>239</v>
      </c>
      <c r="D11" s="121"/>
      <c r="E11" s="121"/>
      <c r="F11" s="121"/>
      <c r="G11" s="122"/>
      <c r="H11" s="122"/>
      <c r="I11" s="149">
        <f>I12</f>
        <v>370</v>
      </c>
    </row>
    <row r="12" spans="1:9" ht="20.25" customHeight="1">
      <c r="A12" s="119" t="s">
        <v>68</v>
      </c>
      <c r="B12" s="120" t="s">
        <v>69</v>
      </c>
      <c r="C12" s="120" t="s">
        <v>240</v>
      </c>
      <c r="D12" s="120" t="s">
        <v>241</v>
      </c>
      <c r="E12" s="121" t="s">
        <v>235</v>
      </c>
      <c r="F12" s="121" t="s">
        <v>239</v>
      </c>
      <c r="G12" s="122" t="s">
        <v>237</v>
      </c>
      <c r="H12" s="122" t="s">
        <v>238</v>
      </c>
      <c r="I12" s="149">
        <v>370</v>
      </c>
    </row>
    <row r="13" spans="1:9" ht="20.25" customHeight="1">
      <c r="A13" s="119"/>
      <c r="B13" s="120"/>
      <c r="C13" s="120" t="s">
        <v>242</v>
      </c>
      <c r="D13" s="121"/>
      <c r="E13" s="121"/>
      <c r="F13" s="121"/>
      <c r="G13" s="122"/>
      <c r="H13" s="122"/>
      <c r="I13" s="149">
        <f>I14</f>
        <v>500</v>
      </c>
    </row>
    <row r="14" spans="1:9" ht="20.25" customHeight="1">
      <c r="A14" s="119" t="s">
        <v>68</v>
      </c>
      <c r="B14" s="120" t="s">
        <v>69</v>
      </c>
      <c r="C14" s="120" t="s">
        <v>243</v>
      </c>
      <c r="D14" s="121" t="s">
        <v>244</v>
      </c>
      <c r="E14" s="121" t="s">
        <v>235</v>
      </c>
      <c r="F14" s="121" t="s">
        <v>245</v>
      </c>
      <c r="G14" s="122" t="s">
        <v>237</v>
      </c>
      <c r="H14" s="122" t="s">
        <v>238</v>
      </c>
      <c r="I14" s="149">
        <v>500</v>
      </c>
    </row>
    <row r="15" spans="2:6" ht="409.5" customHeight="1" hidden="1">
      <c r="B15" s="111"/>
      <c r="C15" s="111"/>
      <c r="D15" s="111"/>
      <c r="E15" s="111"/>
      <c r="F15" s="111"/>
    </row>
    <row r="16" spans="2:6" ht="409.5" customHeight="1" hidden="1">
      <c r="B16" s="123"/>
      <c r="C16" s="123"/>
      <c r="D16" s="123"/>
      <c r="E16" s="123"/>
      <c r="F16" s="123"/>
    </row>
    <row r="17" spans="2:6" ht="409.5" customHeight="1" hidden="1">
      <c r="B17" s="124"/>
      <c r="C17" s="124"/>
      <c r="D17" s="124"/>
      <c r="E17" s="124"/>
      <c r="F17" s="124"/>
    </row>
    <row r="18" spans="2:6" ht="409.5" customHeight="1" hidden="1">
      <c r="B18" s="125" t="s">
        <v>246</v>
      </c>
      <c r="C18" s="125"/>
      <c r="D18" s="125"/>
      <c r="E18" s="125"/>
      <c r="F18" s="125"/>
    </row>
    <row r="19" spans="2:44" s="104" customFormat="1" ht="409.5" customHeight="1" hidden="1">
      <c r="B19" s="126" t="s">
        <v>247</v>
      </c>
      <c r="C19" s="127"/>
      <c r="D19" s="128" t="s">
        <v>248</v>
      </c>
      <c r="E19" s="129"/>
      <c r="F19" s="128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</row>
    <row r="20" spans="2:44" s="104" customFormat="1" ht="409.5" customHeight="1" hidden="1">
      <c r="B20" s="130"/>
      <c r="C20" s="131"/>
      <c r="D20" s="132" t="s">
        <v>65</v>
      </c>
      <c r="E20" s="133" t="s">
        <v>249</v>
      </c>
      <c r="F20" s="134" t="s">
        <v>250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</row>
    <row r="21" spans="2:44" s="104" customFormat="1" ht="409.5" customHeight="1" hidden="1">
      <c r="B21" s="130"/>
      <c r="C21" s="135"/>
      <c r="D21" s="136"/>
      <c r="E21" s="137"/>
      <c r="F21" s="13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</row>
    <row r="22" spans="2:6" ht="409.5" customHeight="1" hidden="1">
      <c r="B22" s="139" t="s">
        <v>251</v>
      </c>
      <c r="C22" s="139"/>
      <c r="D22" s="140" t="s">
        <v>252</v>
      </c>
      <c r="E22" s="140" t="s">
        <v>253</v>
      </c>
      <c r="F22" s="141" t="s">
        <v>254</v>
      </c>
    </row>
    <row r="23" spans="2:6" ht="409.5" customHeight="1" hidden="1">
      <c r="B23" s="142"/>
      <c r="C23" s="142"/>
      <c r="D23" s="143"/>
      <c r="E23" s="143"/>
      <c r="F23" s="144"/>
    </row>
    <row r="24" spans="2:6" ht="409.5" customHeight="1" hidden="1">
      <c r="B24" s="142"/>
      <c r="C24" s="142"/>
      <c r="D24" s="143"/>
      <c r="E24" s="143"/>
      <c r="F24" s="144"/>
    </row>
    <row r="25" spans="2:4" ht="19.5" customHeight="1">
      <c r="B25" s="145"/>
      <c r="C25" s="145"/>
      <c r="D25" s="146"/>
    </row>
    <row r="26" spans="2:4" ht="19.5" customHeight="1">
      <c r="B26" s="145"/>
      <c r="C26" s="145"/>
      <c r="D26" s="145"/>
    </row>
    <row r="27" ht="38.25" customHeight="1">
      <c r="F27" s="147"/>
    </row>
    <row r="28" ht="19.5" customHeight="1"/>
    <row r="29" ht="27.75" customHeight="1"/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" right="0.59" top="0.59" bottom="0.59" header="0" footer="0"/>
  <pageSetup fitToHeight="1" fitToWidth="1" horizontalDpi="300" verticalDpi="3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4" sqref="A4:K4"/>
    </sheetView>
  </sheetViews>
  <sheetFormatPr defaultColWidth="9.33203125" defaultRowHeight="11.25"/>
  <cols>
    <col min="1" max="1" width="10.66015625" style="0" customWidth="1"/>
    <col min="3" max="4" width="8.33203125" style="0" customWidth="1"/>
    <col min="5" max="5" width="12.83203125" style="0" customWidth="1"/>
    <col min="7" max="7" width="9" style="0" customWidth="1"/>
    <col min="8" max="8" width="11.5" style="0" customWidth="1"/>
    <col min="9" max="9" width="7.83203125" style="0" customWidth="1"/>
    <col min="10" max="10" width="16" style="0" customWidth="1"/>
    <col min="11" max="11" width="16.5" style="0" customWidth="1"/>
  </cols>
  <sheetData>
    <row r="1" spans="1:11" ht="11.25">
      <c r="A1" s="57" t="s">
        <v>255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9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4.25">
      <c r="A3" s="58" t="s">
        <v>256</v>
      </c>
    </row>
    <row r="4" spans="1:11" ht="25.5">
      <c r="A4" s="59" t="s">
        <v>257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7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6" customHeight="1">
      <c r="A6" s="61" t="s">
        <v>258</v>
      </c>
      <c r="B6" s="62" t="s">
        <v>259</v>
      </c>
      <c r="C6" s="63"/>
      <c r="D6" s="63"/>
      <c r="E6" s="63"/>
      <c r="F6" s="63"/>
      <c r="G6" s="63"/>
      <c r="H6" s="63"/>
      <c r="I6" s="63"/>
      <c r="J6" s="63"/>
      <c r="K6" s="90"/>
    </row>
    <row r="7" spans="1:11" ht="27.75" customHeight="1">
      <c r="A7" s="40" t="s">
        <v>260</v>
      </c>
      <c r="B7" s="64" t="s">
        <v>261</v>
      </c>
      <c r="C7" s="65"/>
      <c r="D7" s="65"/>
      <c r="E7" s="65"/>
      <c r="F7" s="65"/>
      <c r="G7" s="65"/>
      <c r="H7" s="65"/>
      <c r="I7" s="65"/>
      <c r="J7" s="65"/>
      <c r="K7" s="91"/>
    </row>
    <row r="8" spans="1:11" ht="23.25" customHeight="1">
      <c r="A8" s="40"/>
      <c r="B8" s="66" t="s">
        <v>262</v>
      </c>
      <c r="C8" s="67"/>
      <c r="D8" s="67"/>
      <c r="E8" s="67"/>
      <c r="F8" s="67"/>
      <c r="G8" s="67"/>
      <c r="H8" s="67"/>
      <c r="I8" s="67"/>
      <c r="J8" s="67"/>
      <c r="K8" s="92"/>
    </row>
    <row r="9" spans="1:11" ht="28.5" customHeight="1">
      <c r="A9" s="40" t="s">
        <v>263</v>
      </c>
      <c r="B9" s="40" t="s">
        <v>264</v>
      </c>
      <c r="C9" s="40"/>
      <c r="D9" s="40" t="s">
        <v>265</v>
      </c>
      <c r="E9" s="40"/>
      <c r="F9" s="40"/>
      <c r="G9" s="37" t="s">
        <v>266</v>
      </c>
      <c r="H9" s="38"/>
      <c r="I9" s="37" t="s">
        <v>267</v>
      </c>
      <c r="J9" s="38"/>
      <c r="K9" s="40">
        <v>28986601</v>
      </c>
    </row>
    <row r="10" spans="1:11" ht="27">
      <c r="A10" s="40" t="s">
        <v>268</v>
      </c>
      <c r="B10" s="68" t="s">
        <v>269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45.75" customHeight="1">
      <c r="A11" s="40" t="s">
        <v>270</v>
      </c>
      <c r="B11" s="69" t="s">
        <v>271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60" customHeight="1">
      <c r="A12" s="40" t="s">
        <v>272</v>
      </c>
      <c r="B12" s="40" t="s">
        <v>273</v>
      </c>
      <c r="C12" s="40"/>
      <c r="D12" s="62" t="s">
        <v>274</v>
      </c>
      <c r="E12" s="63"/>
      <c r="F12" s="63"/>
      <c r="G12" s="63"/>
      <c r="H12" s="63"/>
      <c r="I12" s="63"/>
      <c r="J12" s="63"/>
      <c r="K12" s="90"/>
    </row>
    <row r="13" spans="1:11" ht="24" customHeight="1">
      <c r="A13" s="40"/>
      <c r="B13" s="45" t="s">
        <v>275</v>
      </c>
      <c r="C13" s="45"/>
      <c r="D13" s="40" t="s">
        <v>276</v>
      </c>
      <c r="E13" s="40"/>
      <c r="F13" s="40"/>
      <c r="G13" s="40"/>
      <c r="H13" s="40"/>
      <c r="I13" s="40"/>
      <c r="J13" s="40"/>
      <c r="K13" s="40"/>
    </row>
    <row r="14" spans="1:11" ht="27.75" customHeight="1">
      <c r="A14" s="40" t="s">
        <v>277</v>
      </c>
      <c r="B14" s="40" t="s">
        <v>278</v>
      </c>
      <c r="C14" s="40"/>
      <c r="D14" s="40"/>
      <c r="E14" s="40"/>
      <c r="F14" s="40" t="s">
        <v>279</v>
      </c>
      <c r="G14" s="40"/>
      <c r="H14" s="40"/>
      <c r="I14" s="40"/>
      <c r="J14" s="40"/>
      <c r="K14" s="40"/>
    </row>
    <row r="15" spans="1:11" ht="28.5" customHeight="1">
      <c r="A15" s="40"/>
      <c r="B15" s="70" t="s">
        <v>280</v>
      </c>
      <c r="C15" s="70"/>
      <c r="D15" s="37">
        <v>1110</v>
      </c>
      <c r="E15" s="38"/>
      <c r="F15" s="70" t="s">
        <v>280</v>
      </c>
      <c r="G15" s="70"/>
      <c r="H15" s="37">
        <v>370</v>
      </c>
      <c r="I15" s="50"/>
      <c r="J15" s="50"/>
      <c r="K15" s="38"/>
    </row>
    <row r="16" spans="1:11" ht="28.5" customHeight="1">
      <c r="A16" s="40"/>
      <c r="B16" s="45" t="s">
        <v>281</v>
      </c>
      <c r="C16" s="45"/>
      <c r="D16" s="37">
        <v>1110</v>
      </c>
      <c r="E16" s="38"/>
      <c r="F16" s="45" t="s">
        <v>281</v>
      </c>
      <c r="G16" s="45"/>
      <c r="H16" s="37">
        <v>370</v>
      </c>
      <c r="I16" s="50"/>
      <c r="J16" s="50"/>
      <c r="K16" s="38"/>
    </row>
    <row r="17" spans="1:11" ht="28.5" customHeight="1">
      <c r="A17" s="40"/>
      <c r="B17" s="40" t="s">
        <v>282</v>
      </c>
      <c r="C17" s="40"/>
      <c r="D17" s="37">
        <v>0</v>
      </c>
      <c r="E17" s="38"/>
      <c r="F17" s="40" t="s">
        <v>282</v>
      </c>
      <c r="G17" s="40"/>
      <c r="H17" s="37">
        <v>0</v>
      </c>
      <c r="I17" s="50"/>
      <c r="J17" s="50"/>
      <c r="K17" s="38"/>
    </row>
    <row r="18" spans="1:11" ht="28.5" customHeight="1">
      <c r="A18" s="40"/>
      <c r="B18" s="40" t="s">
        <v>283</v>
      </c>
      <c r="C18" s="40"/>
      <c r="D18" s="37">
        <v>0</v>
      </c>
      <c r="E18" s="38"/>
      <c r="F18" s="40" t="s">
        <v>283</v>
      </c>
      <c r="G18" s="40"/>
      <c r="H18" s="37">
        <v>0</v>
      </c>
      <c r="I18" s="50"/>
      <c r="J18" s="50"/>
      <c r="K18" s="38"/>
    </row>
    <row r="19" spans="1:11" ht="28.5" customHeight="1">
      <c r="A19" s="40" t="s">
        <v>284</v>
      </c>
      <c r="B19" s="62" t="s">
        <v>285</v>
      </c>
      <c r="C19" s="63"/>
      <c r="D19" s="63"/>
      <c r="E19" s="63"/>
      <c r="F19" s="63"/>
      <c r="G19" s="63"/>
      <c r="H19" s="63"/>
      <c r="I19" s="63"/>
      <c r="J19" s="63"/>
      <c r="K19" s="90"/>
    </row>
    <row r="20" spans="1:11" ht="26.25" customHeight="1">
      <c r="A20" s="71" t="s">
        <v>286</v>
      </c>
      <c r="B20" s="40" t="s">
        <v>287</v>
      </c>
      <c r="C20" s="40"/>
      <c r="D20" s="40"/>
      <c r="E20" s="40" t="s">
        <v>288</v>
      </c>
      <c r="F20" s="40" t="s">
        <v>289</v>
      </c>
      <c r="G20" s="40"/>
      <c r="H20" s="40" t="s">
        <v>290</v>
      </c>
      <c r="I20" s="40"/>
      <c r="J20" s="40"/>
      <c r="K20" s="40"/>
    </row>
    <row r="21" spans="1:11" ht="13.5">
      <c r="A21" s="72"/>
      <c r="B21" s="40"/>
      <c r="C21" s="40"/>
      <c r="D21" s="40"/>
      <c r="E21" s="40"/>
      <c r="F21" s="40" t="s">
        <v>291</v>
      </c>
      <c r="G21" s="40"/>
      <c r="H21" s="40" t="s">
        <v>292</v>
      </c>
      <c r="I21" s="40" t="s">
        <v>293</v>
      </c>
      <c r="J21" s="40" t="s">
        <v>294</v>
      </c>
      <c r="K21" s="40" t="s">
        <v>295</v>
      </c>
    </row>
    <row r="22" spans="1:11" ht="45" customHeight="1">
      <c r="A22" s="72"/>
      <c r="B22" s="40" t="s">
        <v>296</v>
      </c>
      <c r="C22" s="61" t="s">
        <v>297</v>
      </c>
      <c r="D22" s="40" t="s">
        <v>298</v>
      </c>
      <c r="E22" s="40" t="s">
        <v>299</v>
      </c>
      <c r="F22" s="73" t="s">
        <v>300</v>
      </c>
      <c r="G22" s="45"/>
      <c r="H22" s="45" t="s">
        <v>235</v>
      </c>
      <c r="I22" s="45" t="s">
        <v>301</v>
      </c>
      <c r="J22" s="93" t="s">
        <v>302</v>
      </c>
      <c r="K22" s="94" t="s">
        <v>303</v>
      </c>
    </row>
    <row r="23" spans="1:11" ht="34.5" customHeight="1">
      <c r="A23" s="72"/>
      <c r="B23" s="40"/>
      <c r="C23" s="61" t="s">
        <v>304</v>
      </c>
      <c r="D23" s="40" t="s">
        <v>298</v>
      </c>
      <c r="E23" s="40" t="s">
        <v>305</v>
      </c>
      <c r="F23" s="74" t="s">
        <v>306</v>
      </c>
      <c r="G23" s="75"/>
      <c r="H23" s="45" t="s">
        <v>307</v>
      </c>
      <c r="I23" s="45" t="s">
        <v>301</v>
      </c>
      <c r="J23" s="93" t="s">
        <v>308</v>
      </c>
      <c r="K23" s="94" t="s">
        <v>307</v>
      </c>
    </row>
    <row r="24" spans="1:11" ht="44.25" customHeight="1">
      <c r="A24" s="72"/>
      <c r="B24" s="72" t="s">
        <v>309</v>
      </c>
      <c r="C24" s="61" t="s">
        <v>310</v>
      </c>
      <c r="D24" s="40" t="s">
        <v>298</v>
      </c>
      <c r="E24" s="40" t="s">
        <v>311</v>
      </c>
      <c r="F24" s="45" t="s">
        <v>312</v>
      </c>
      <c r="G24" s="45"/>
      <c r="H24" s="45" t="s">
        <v>313</v>
      </c>
      <c r="I24" s="45" t="s">
        <v>301</v>
      </c>
      <c r="J24" s="93" t="s">
        <v>314</v>
      </c>
      <c r="K24" s="94" t="s">
        <v>315</v>
      </c>
    </row>
    <row r="25" spans="1:11" ht="58.5" customHeight="1">
      <c r="A25" s="72"/>
      <c r="B25" s="72"/>
      <c r="C25" s="61" t="s">
        <v>310</v>
      </c>
      <c r="D25" s="40" t="s">
        <v>316</v>
      </c>
      <c r="E25" s="40" t="s">
        <v>317</v>
      </c>
      <c r="F25" s="76" t="s">
        <v>318</v>
      </c>
      <c r="G25" s="77"/>
      <c r="H25" s="78" t="s">
        <v>319</v>
      </c>
      <c r="I25" s="45" t="s">
        <v>301</v>
      </c>
      <c r="J25" s="95" t="s">
        <v>320</v>
      </c>
      <c r="K25" s="96" t="s">
        <v>321</v>
      </c>
    </row>
    <row r="26" spans="1:11" ht="54" customHeight="1">
      <c r="A26" s="72"/>
      <c r="B26" s="72"/>
      <c r="C26" s="61" t="s">
        <v>310</v>
      </c>
      <c r="D26" s="40" t="s">
        <v>322</v>
      </c>
      <c r="E26" s="40" t="s">
        <v>323</v>
      </c>
      <c r="F26" s="74" t="s">
        <v>324</v>
      </c>
      <c r="G26" s="75"/>
      <c r="H26" s="45" t="s">
        <v>325</v>
      </c>
      <c r="I26" s="45" t="s">
        <v>301</v>
      </c>
      <c r="J26" s="93" t="s">
        <v>326</v>
      </c>
      <c r="K26" s="94" t="s">
        <v>327</v>
      </c>
    </row>
    <row r="27" spans="1:11" ht="51.75" customHeight="1">
      <c r="A27" s="79"/>
      <c r="B27" s="79"/>
      <c r="C27" s="61" t="s">
        <v>310</v>
      </c>
      <c r="D27" s="40" t="s">
        <v>328</v>
      </c>
      <c r="E27" s="40" t="s">
        <v>329</v>
      </c>
      <c r="F27" s="74" t="s">
        <v>330</v>
      </c>
      <c r="G27" s="75"/>
      <c r="H27" s="45" t="s">
        <v>331</v>
      </c>
      <c r="I27" s="45" t="s">
        <v>301</v>
      </c>
      <c r="J27" s="93" t="s">
        <v>332</v>
      </c>
      <c r="K27" s="94" t="s">
        <v>333</v>
      </c>
    </row>
    <row r="28" spans="1:11" ht="21.75" customHeight="1">
      <c r="A28" s="71" t="s">
        <v>334</v>
      </c>
      <c r="B28" s="40" t="s">
        <v>287</v>
      </c>
      <c r="C28" s="40"/>
      <c r="D28" s="40"/>
      <c r="E28" s="40" t="s">
        <v>288</v>
      </c>
      <c r="F28" s="40" t="s">
        <v>289</v>
      </c>
      <c r="G28" s="40"/>
      <c r="H28" s="40" t="s">
        <v>290</v>
      </c>
      <c r="I28" s="40"/>
      <c r="J28" s="40"/>
      <c r="K28" s="40"/>
    </row>
    <row r="29" spans="1:11" ht="21.75" customHeight="1">
      <c r="A29" s="72"/>
      <c r="B29" s="40"/>
      <c r="C29" s="40"/>
      <c r="D29" s="40"/>
      <c r="E29" s="40"/>
      <c r="F29" s="40" t="s">
        <v>291</v>
      </c>
      <c r="G29" s="40"/>
      <c r="H29" s="40" t="s">
        <v>292</v>
      </c>
      <c r="I29" s="40" t="s">
        <v>293</v>
      </c>
      <c r="J29" s="40" t="s">
        <v>294</v>
      </c>
      <c r="K29" s="40" t="s">
        <v>295</v>
      </c>
    </row>
    <row r="30" spans="1:11" ht="108" customHeight="1">
      <c r="A30" s="72"/>
      <c r="B30" s="79" t="s">
        <v>309</v>
      </c>
      <c r="C30" s="61" t="s">
        <v>335</v>
      </c>
      <c r="D30" s="40" t="s">
        <v>298</v>
      </c>
      <c r="E30" s="70" t="s">
        <v>336</v>
      </c>
      <c r="F30" s="80" t="s">
        <v>337</v>
      </c>
      <c r="G30" s="81"/>
      <c r="H30" s="82" t="s">
        <v>338</v>
      </c>
      <c r="I30" s="45" t="s">
        <v>301</v>
      </c>
      <c r="J30" s="84" t="s">
        <v>339</v>
      </c>
      <c r="K30" s="97" t="s">
        <v>340</v>
      </c>
    </row>
    <row r="31" spans="1:11" ht="50.25" customHeight="1">
      <c r="A31" s="72"/>
      <c r="B31" s="40" t="s">
        <v>341</v>
      </c>
      <c r="C31" s="61" t="s">
        <v>342</v>
      </c>
      <c r="D31" s="40" t="s">
        <v>298</v>
      </c>
      <c r="E31" s="70" t="s">
        <v>343</v>
      </c>
      <c r="F31" s="45" t="s">
        <v>344</v>
      </c>
      <c r="G31" s="45"/>
      <c r="H31" s="45" t="s">
        <v>345</v>
      </c>
      <c r="I31" s="45" t="s">
        <v>301</v>
      </c>
      <c r="J31" s="84" t="s">
        <v>346</v>
      </c>
      <c r="K31" s="97" t="s">
        <v>347</v>
      </c>
    </row>
    <row r="32" spans="1:11" ht="48">
      <c r="A32" s="72"/>
      <c r="B32" s="40"/>
      <c r="C32" s="61" t="s">
        <v>348</v>
      </c>
      <c r="D32" s="40" t="s">
        <v>298</v>
      </c>
      <c r="E32" s="40" t="s">
        <v>349</v>
      </c>
      <c r="F32" s="45" t="s">
        <v>350</v>
      </c>
      <c r="G32" s="45"/>
      <c r="H32" s="83" t="s">
        <v>351</v>
      </c>
      <c r="I32" s="45" t="s">
        <v>301</v>
      </c>
      <c r="J32" s="98" t="s">
        <v>352</v>
      </c>
      <c r="K32" s="94" t="s">
        <v>353</v>
      </c>
    </row>
    <row r="33" spans="1:11" ht="108">
      <c r="A33" s="72"/>
      <c r="B33" s="40"/>
      <c r="C33" s="61" t="s">
        <v>354</v>
      </c>
      <c r="D33" s="40" t="s">
        <v>298</v>
      </c>
      <c r="E33" s="70" t="s">
        <v>355</v>
      </c>
      <c r="F33" s="84" t="s">
        <v>356</v>
      </c>
      <c r="G33" s="84"/>
      <c r="H33" s="84" t="s">
        <v>357</v>
      </c>
      <c r="I33" s="45" t="s">
        <v>301</v>
      </c>
      <c r="J33" s="93" t="s">
        <v>358</v>
      </c>
      <c r="K33" s="94" t="s">
        <v>359</v>
      </c>
    </row>
    <row r="34" spans="1:13" ht="105" customHeight="1">
      <c r="A34" s="72"/>
      <c r="B34" s="40"/>
      <c r="C34" s="61" t="s">
        <v>360</v>
      </c>
      <c r="D34" s="40" t="s">
        <v>298</v>
      </c>
      <c r="E34" s="70" t="s">
        <v>361</v>
      </c>
      <c r="F34" s="84" t="s">
        <v>362</v>
      </c>
      <c r="G34" s="84"/>
      <c r="H34" s="84" t="s">
        <v>363</v>
      </c>
      <c r="I34" s="45" t="s">
        <v>301</v>
      </c>
      <c r="J34" s="84" t="s">
        <v>364</v>
      </c>
      <c r="K34" s="97" t="s">
        <v>365</v>
      </c>
      <c r="M34" s="99"/>
    </row>
    <row r="35" spans="1:11" ht="162" customHeight="1">
      <c r="A35" s="79"/>
      <c r="B35" s="40"/>
      <c r="C35" s="71" t="s">
        <v>366</v>
      </c>
      <c r="D35" s="40" t="s">
        <v>298</v>
      </c>
      <c r="E35" s="70" t="s">
        <v>367</v>
      </c>
      <c r="F35" s="84" t="s">
        <v>368</v>
      </c>
      <c r="G35" s="84"/>
      <c r="H35" s="84" t="s">
        <v>369</v>
      </c>
      <c r="I35" s="45" t="s">
        <v>301</v>
      </c>
      <c r="J35" s="93" t="s">
        <v>370</v>
      </c>
      <c r="K35" s="94" t="s">
        <v>371</v>
      </c>
    </row>
    <row r="36" spans="1:11" ht="90" customHeight="1">
      <c r="A36" s="40" t="s">
        <v>372</v>
      </c>
      <c r="B36" s="62" t="s">
        <v>373</v>
      </c>
      <c r="C36" s="63"/>
      <c r="D36" s="63"/>
      <c r="E36" s="63"/>
      <c r="F36" s="63"/>
      <c r="G36" s="63"/>
      <c r="H36" s="63"/>
      <c r="I36" s="63"/>
      <c r="J36" s="63"/>
      <c r="K36" s="90"/>
    </row>
    <row r="37" spans="1:11" ht="17.25" customHeight="1">
      <c r="A37" s="85"/>
      <c r="B37" s="85"/>
      <c r="C37" s="86"/>
      <c r="D37" s="87"/>
      <c r="E37" s="85"/>
      <c r="F37" s="86"/>
      <c r="G37" s="85"/>
      <c r="H37" s="85"/>
      <c r="I37" s="100"/>
      <c r="J37" s="100"/>
      <c r="K37" s="86"/>
    </row>
    <row r="38" spans="1:11" ht="27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43" ht="20.25">
      <c r="F43" s="89"/>
    </row>
  </sheetData>
  <sheetProtection/>
  <mergeCells count="68">
    <mergeCell ref="A4:K4"/>
    <mergeCell ref="A5:K5"/>
    <mergeCell ref="B6:K6"/>
    <mergeCell ref="B7:K7"/>
    <mergeCell ref="B8:K8"/>
    <mergeCell ref="B9:C9"/>
    <mergeCell ref="D9:F9"/>
    <mergeCell ref="G9:H9"/>
    <mergeCell ref="I9:J9"/>
    <mergeCell ref="B10:K10"/>
    <mergeCell ref="B11:K11"/>
    <mergeCell ref="B12:C12"/>
    <mergeCell ref="D12:K12"/>
    <mergeCell ref="B13:C13"/>
    <mergeCell ref="D13:K13"/>
    <mergeCell ref="B14:E14"/>
    <mergeCell ref="F14:K14"/>
    <mergeCell ref="B15:C15"/>
    <mergeCell ref="D15:E15"/>
    <mergeCell ref="F15:G15"/>
    <mergeCell ref="H15:K15"/>
    <mergeCell ref="B16:C16"/>
    <mergeCell ref="D16:E16"/>
    <mergeCell ref="F16:G16"/>
    <mergeCell ref="H16:K16"/>
    <mergeCell ref="B17:C17"/>
    <mergeCell ref="D17:E17"/>
    <mergeCell ref="F17:G17"/>
    <mergeCell ref="H17:K17"/>
    <mergeCell ref="B18:C18"/>
    <mergeCell ref="D18:E18"/>
    <mergeCell ref="F18:G18"/>
    <mergeCell ref="H18:K18"/>
    <mergeCell ref="B19:K19"/>
    <mergeCell ref="F20:G20"/>
    <mergeCell ref="H20:K20"/>
    <mergeCell ref="F21:G21"/>
    <mergeCell ref="F22:G22"/>
    <mergeCell ref="F23:G23"/>
    <mergeCell ref="F24:G24"/>
    <mergeCell ref="F25:G25"/>
    <mergeCell ref="F26:G26"/>
    <mergeCell ref="F27:G27"/>
    <mergeCell ref="F28:G28"/>
    <mergeCell ref="H28:K28"/>
    <mergeCell ref="F29:G29"/>
    <mergeCell ref="F30:G30"/>
    <mergeCell ref="F31:G31"/>
    <mergeCell ref="F32:G32"/>
    <mergeCell ref="F33:G33"/>
    <mergeCell ref="F34:G34"/>
    <mergeCell ref="F35:G35"/>
    <mergeCell ref="B36:K36"/>
    <mergeCell ref="I37:J37"/>
    <mergeCell ref="A38:K38"/>
    <mergeCell ref="A7:A8"/>
    <mergeCell ref="A12:A13"/>
    <mergeCell ref="A14:A18"/>
    <mergeCell ref="A20:A27"/>
    <mergeCell ref="A28:A35"/>
    <mergeCell ref="B22:B23"/>
    <mergeCell ref="B24:B27"/>
    <mergeCell ref="B31:B35"/>
    <mergeCell ref="E20:E21"/>
    <mergeCell ref="E28:E29"/>
    <mergeCell ref="B20:D21"/>
    <mergeCell ref="B28:D29"/>
    <mergeCell ref="A1:K2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0" sqref="B10:C10"/>
    </sheetView>
  </sheetViews>
  <sheetFormatPr defaultColWidth="12" defaultRowHeight="11.25"/>
  <cols>
    <col min="1" max="1" width="13.5" style="1" customWidth="1"/>
    <col min="2" max="2" width="12" style="1" customWidth="1"/>
    <col min="3" max="3" width="14.5" style="1" customWidth="1"/>
    <col min="4" max="5" width="12" style="1" customWidth="1"/>
    <col min="6" max="6" width="12.33203125" style="1" customWidth="1"/>
    <col min="7" max="7" width="12.66015625" style="1" customWidth="1"/>
    <col min="8" max="8" width="14.66015625" style="1" customWidth="1"/>
    <col min="9" max="9" width="15.33203125" style="1" customWidth="1"/>
    <col min="10" max="10" width="17.5" style="1" customWidth="1"/>
    <col min="11" max="16384" width="12" style="1" customWidth="1"/>
  </cols>
  <sheetData>
    <row r="1" spans="1:10" ht="18.75" customHeight="1">
      <c r="A1" s="21" t="s">
        <v>374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2.5" customHeight="1">
      <c r="A2" s="23" t="s">
        <v>257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7.75" customHeight="1">
      <c r="A4" s="25" t="s">
        <v>375</v>
      </c>
      <c r="B4" s="26" t="s">
        <v>376</v>
      </c>
      <c r="C4" s="27"/>
      <c r="D4" s="27"/>
      <c r="E4" s="27"/>
      <c r="F4" s="27"/>
      <c r="G4" s="27"/>
      <c r="H4" s="27"/>
      <c r="I4" s="27"/>
      <c r="J4" s="47"/>
    </row>
    <row r="5" spans="1:10" ht="14.25" customHeight="1">
      <c r="A5" s="28" t="s">
        <v>260</v>
      </c>
      <c r="B5" s="29" t="s">
        <v>377</v>
      </c>
      <c r="C5" s="30"/>
      <c r="D5" s="30"/>
      <c r="E5" s="30"/>
      <c r="F5" s="30"/>
      <c r="G5" s="30"/>
      <c r="H5" s="30"/>
      <c r="I5" s="30"/>
      <c r="J5" s="48"/>
    </row>
    <row r="6" spans="1:10" ht="14.25" customHeight="1">
      <c r="A6" s="28"/>
      <c r="B6" s="31" t="s">
        <v>378</v>
      </c>
      <c r="C6" s="32"/>
      <c r="D6" s="32"/>
      <c r="E6" s="32"/>
      <c r="F6" s="32"/>
      <c r="G6" s="32"/>
      <c r="H6" s="32"/>
      <c r="I6" s="32"/>
      <c r="J6" s="49"/>
    </row>
    <row r="7" spans="1:10" ht="28.5" customHeight="1">
      <c r="A7" s="28" t="s">
        <v>263</v>
      </c>
      <c r="B7" s="28" t="s">
        <v>379</v>
      </c>
      <c r="C7" s="28"/>
      <c r="D7" s="28" t="s">
        <v>265</v>
      </c>
      <c r="E7" s="28"/>
      <c r="F7" s="26" t="s">
        <v>266</v>
      </c>
      <c r="G7" s="27"/>
      <c r="H7" s="25" t="s">
        <v>267</v>
      </c>
      <c r="I7" s="27">
        <v>28986960</v>
      </c>
      <c r="J7" s="47"/>
    </row>
    <row r="8" spans="1:10" ht="28.5" customHeight="1">
      <c r="A8" s="28" t="s">
        <v>268</v>
      </c>
      <c r="B8" s="33" t="s">
        <v>380</v>
      </c>
      <c r="C8" s="33"/>
      <c r="D8" s="33"/>
      <c r="E8" s="33"/>
      <c r="F8" s="33"/>
      <c r="G8" s="33"/>
      <c r="H8" s="33"/>
      <c r="I8" s="33"/>
      <c r="J8" s="33"/>
    </row>
    <row r="9" spans="1:10" ht="49.5" customHeight="1">
      <c r="A9" s="28" t="s">
        <v>270</v>
      </c>
      <c r="B9" s="34" t="s">
        <v>381</v>
      </c>
      <c r="C9" s="34"/>
      <c r="D9" s="34"/>
      <c r="E9" s="34"/>
      <c r="F9" s="34"/>
      <c r="G9" s="34"/>
      <c r="H9" s="34"/>
      <c r="I9" s="34"/>
      <c r="J9" s="34"/>
    </row>
    <row r="10" spans="1:10" ht="24.75" customHeight="1">
      <c r="A10" s="28" t="s">
        <v>272</v>
      </c>
      <c r="B10" s="28" t="s">
        <v>273</v>
      </c>
      <c r="C10" s="28"/>
      <c r="D10" s="35" t="s">
        <v>382</v>
      </c>
      <c r="E10" s="35"/>
      <c r="F10" s="35"/>
      <c r="G10" s="35"/>
      <c r="H10" s="35"/>
      <c r="I10" s="35"/>
      <c r="J10" s="35"/>
    </row>
    <row r="11" spans="1:10" ht="20.25" customHeight="1">
      <c r="A11" s="28"/>
      <c r="B11" s="28" t="s">
        <v>275</v>
      </c>
      <c r="C11" s="28"/>
      <c r="D11" s="28" t="s">
        <v>301</v>
      </c>
      <c r="E11" s="28"/>
      <c r="F11" s="28"/>
      <c r="G11" s="28"/>
      <c r="H11" s="28"/>
      <c r="I11" s="28"/>
      <c r="J11" s="28"/>
    </row>
    <row r="12" spans="1:10" ht="14.25" customHeight="1">
      <c r="A12" s="28" t="s">
        <v>277</v>
      </c>
      <c r="B12" s="28" t="s">
        <v>278</v>
      </c>
      <c r="C12" s="28"/>
      <c r="D12" s="28"/>
      <c r="E12" s="28"/>
      <c r="F12" s="28" t="s">
        <v>279</v>
      </c>
      <c r="G12" s="28"/>
      <c r="H12" s="28"/>
      <c r="I12" s="28"/>
      <c r="J12" s="28"/>
    </row>
    <row r="13" spans="1:10" ht="25.5" customHeight="1">
      <c r="A13" s="28"/>
      <c r="B13" s="36" t="s">
        <v>280</v>
      </c>
      <c r="C13" s="36"/>
      <c r="D13" s="37">
        <v>1500</v>
      </c>
      <c r="E13" s="38"/>
      <c r="F13" s="36" t="s">
        <v>280</v>
      </c>
      <c r="G13" s="36"/>
      <c r="H13" s="37">
        <v>500</v>
      </c>
      <c r="I13" s="50"/>
      <c r="J13" s="38"/>
    </row>
    <row r="14" spans="1:10" ht="20.25" customHeight="1">
      <c r="A14" s="28"/>
      <c r="B14" s="28" t="s">
        <v>281</v>
      </c>
      <c r="C14" s="28"/>
      <c r="D14" s="37">
        <v>1500</v>
      </c>
      <c r="E14" s="38"/>
      <c r="F14" s="28" t="s">
        <v>281</v>
      </c>
      <c r="G14" s="28"/>
      <c r="H14" s="37">
        <v>500</v>
      </c>
      <c r="I14" s="50"/>
      <c r="J14" s="38"/>
    </row>
    <row r="15" spans="1:10" ht="18.75" customHeight="1">
      <c r="A15" s="28"/>
      <c r="B15" s="28" t="s">
        <v>282</v>
      </c>
      <c r="C15" s="28"/>
      <c r="D15" s="37">
        <v>0</v>
      </c>
      <c r="E15" s="38"/>
      <c r="F15" s="28" t="s">
        <v>282</v>
      </c>
      <c r="G15" s="28"/>
      <c r="H15" s="37">
        <v>0</v>
      </c>
      <c r="I15" s="50"/>
      <c r="J15" s="38"/>
    </row>
    <row r="16" spans="1:10" ht="21.75" customHeight="1">
      <c r="A16" s="28"/>
      <c r="B16" s="28" t="s">
        <v>283</v>
      </c>
      <c r="C16" s="28"/>
      <c r="D16" s="37">
        <v>0</v>
      </c>
      <c r="E16" s="38"/>
      <c r="F16" s="28" t="s">
        <v>283</v>
      </c>
      <c r="G16" s="28"/>
      <c r="H16" s="37">
        <v>0</v>
      </c>
      <c r="I16" s="50"/>
      <c r="J16" s="38"/>
    </row>
    <row r="17" spans="1:10" ht="38.25" customHeight="1">
      <c r="A17" s="28" t="s">
        <v>284</v>
      </c>
      <c r="B17" s="26" t="s">
        <v>383</v>
      </c>
      <c r="C17" s="27"/>
      <c r="D17" s="27"/>
      <c r="E17" s="27"/>
      <c r="F17" s="27"/>
      <c r="G17" s="27"/>
      <c r="H17" s="27"/>
      <c r="I17" s="27"/>
      <c r="J17" s="47"/>
    </row>
    <row r="18" spans="1:10" ht="14.25" customHeight="1">
      <c r="A18" s="28" t="s">
        <v>286</v>
      </c>
      <c r="B18" s="28" t="s">
        <v>287</v>
      </c>
      <c r="C18" s="28"/>
      <c r="D18" s="28"/>
      <c r="E18" s="28" t="s">
        <v>288</v>
      </c>
      <c r="F18" s="28" t="s">
        <v>289</v>
      </c>
      <c r="G18" s="28"/>
      <c r="H18" s="28" t="s">
        <v>290</v>
      </c>
      <c r="I18" s="28"/>
      <c r="J18" s="28"/>
    </row>
    <row r="19" spans="1:10" ht="27.75" customHeight="1">
      <c r="A19" s="28"/>
      <c r="B19" s="28"/>
      <c r="C19" s="28"/>
      <c r="D19" s="28"/>
      <c r="E19" s="28"/>
      <c r="F19" s="28" t="s">
        <v>291</v>
      </c>
      <c r="G19" s="28"/>
      <c r="H19" s="28" t="s">
        <v>292</v>
      </c>
      <c r="I19" s="28" t="s">
        <v>294</v>
      </c>
      <c r="J19" s="28" t="s">
        <v>295</v>
      </c>
    </row>
    <row r="20" spans="1:10" ht="18.75" customHeight="1">
      <c r="A20" s="28"/>
      <c r="B20" s="28" t="s">
        <v>296</v>
      </c>
      <c r="C20" s="28" t="s">
        <v>297</v>
      </c>
      <c r="D20" s="28" t="s">
        <v>298</v>
      </c>
      <c r="E20" s="53" t="s">
        <v>384</v>
      </c>
      <c r="F20" s="53" t="s">
        <v>300</v>
      </c>
      <c r="G20" s="53"/>
      <c r="H20" s="53" t="s">
        <v>385</v>
      </c>
      <c r="I20" s="45" t="s">
        <v>386</v>
      </c>
      <c r="J20" s="53" t="s">
        <v>235</v>
      </c>
    </row>
    <row r="21" spans="1:10" ht="18" customHeight="1">
      <c r="A21" s="28"/>
      <c r="B21" s="28"/>
      <c r="C21" s="28" t="s">
        <v>304</v>
      </c>
      <c r="D21" s="28" t="s">
        <v>298</v>
      </c>
      <c r="E21" s="53" t="s">
        <v>305</v>
      </c>
      <c r="F21" s="53" t="s">
        <v>387</v>
      </c>
      <c r="G21" s="53"/>
      <c r="H21" s="53" t="s">
        <v>305</v>
      </c>
      <c r="I21" s="53" t="s">
        <v>388</v>
      </c>
      <c r="J21" s="53" t="s">
        <v>389</v>
      </c>
    </row>
    <row r="22" spans="1:10" ht="28.5" customHeight="1">
      <c r="A22" s="28"/>
      <c r="B22" s="41" t="s">
        <v>309</v>
      </c>
      <c r="C22" s="41" t="s">
        <v>310</v>
      </c>
      <c r="D22" s="28" t="s">
        <v>298</v>
      </c>
      <c r="E22" s="45" t="s">
        <v>390</v>
      </c>
      <c r="F22" s="45" t="s">
        <v>391</v>
      </c>
      <c r="G22" s="45"/>
      <c r="H22" s="45" t="s">
        <v>392</v>
      </c>
      <c r="I22" s="45" t="s">
        <v>393</v>
      </c>
      <c r="J22" s="45" t="s">
        <v>394</v>
      </c>
    </row>
    <row r="23" spans="1:10" ht="57.75" customHeight="1">
      <c r="A23" s="28"/>
      <c r="B23" s="42"/>
      <c r="C23" s="42"/>
      <c r="D23" s="28" t="s">
        <v>316</v>
      </c>
      <c r="E23" s="54" t="s">
        <v>395</v>
      </c>
      <c r="F23" s="45" t="s">
        <v>396</v>
      </c>
      <c r="G23" s="45"/>
      <c r="H23" s="54" t="s">
        <v>397</v>
      </c>
      <c r="I23" s="55" t="s">
        <v>396</v>
      </c>
      <c r="J23" s="55" t="s">
        <v>396</v>
      </c>
    </row>
    <row r="24" spans="1:10" ht="46.5" customHeight="1">
      <c r="A24" s="28"/>
      <c r="B24" s="42"/>
      <c r="C24" s="43"/>
      <c r="D24" s="28" t="s">
        <v>322</v>
      </c>
      <c r="E24" s="54" t="s">
        <v>398</v>
      </c>
      <c r="F24" s="55" t="s">
        <v>399</v>
      </c>
      <c r="G24" s="55"/>
      <c r="H24" s="54" t="s">
        <v>400</v>
      </c>
      <c r="I24" s="55" t="s">
        <v>401</v>
      </c>
      <c r="J24" s="55" t="s">
        <v>402</v>
      </c>
    </row>
    <row r="25" spans="1:10" ht="37.5" customHeight="1">
      <c r="A25" s="28"/>
      <c r="B25" s="42"/>
      <c r="C25" s="41" t="s">
        <v>335</v>
      </c>
      <c r="D25" s="28" t="s">
        <v>298</v>
      </c>
      <c r="E25" s="53" t="s">
        <v>403</v>
      </c>
      <c r="F25" s="45" t="s">
        <v>404</v>
      </c>
      <c r="G25" s="45"/>
      <c r="H25" s="53" t="s">
        <v>405</v>
      </c>
      <c r="I25" s="53" t="s">
        <v>404</v>
      </c>
      <c r="J25" s="53" t="s">
        <v>404</v>
      </c>
    </row>
    <row r="26" spans="1:10" ht="72.75" customHeight="1">
      <c r="A26" s="28"/>
      <c r="B26" s="42"/>
      <c r="C26" s="42"/>
      <c r="D26" s="28" t="s">
        <v>316</v>
      </c>
      <c r="E26" s="54" t="s">
        <v>406</v>
      </c>
      <c r="F26" s="55" t="s">
        <v>407</v>
      </c>
      <c r="G26" s="55"/>
      <c r="H26" s="54" t="s">
        <v>408</v>
      </c>
      <c r="I26" s="53" t="s">
        <v>409</v>
      </c>
      <c r="J26" s="53" t="s">
        <v>409</v>
      </c>
    </row>
    <row r="27" spans="1:10" ht="123" customHeight="1">
      <c r="A27" s="28"/>
      <c r="B27" s="43"/>
      <c r="C27" s="43"/>
      <c r="D27" s="28" t="s">
        <v>322</v>
      </c>
      <c r="E27" s="40" t="s">
        <v>410</v>
      </c>
      <c r="F27" s="40" t="s">
        <v>411</v>
      </c>
      <c r="G27" s="40"/>
      <c r="H27" s="45" t="s">
        <v>411</v>
      </c>
      <c r="I27" s="45" t="s">
        <v>411</v>
      </c>
      <c r="J27" s="45" t="s">
        <v>411</v>
      </c>
    </row>
    <row r="28" spans="1:10" ht="117" customHeight="1">
      <c r="A28" s="28"/>
      <c r="B28" s="28"/>
      <c r="C28" s="41" t="s">
        <v>348</v>
      </c>
      <c r="D28" s="28" t="s">
        <v>298</v>
      </c>
      <c r="E28" s="56" t="s">
        <v>412</v>
      </c>
      <c r="F28" s="40" t="s">
        <v>413</v>
      </c>
      <c r="G28" s="40"/>
      <c r="H28" s="40" t="s">
        <v>414</v>
      </c>
      <c r="I28" s="40" t="s">
        <v>415</v>
      </c>
      <c r="J28" s="40" t="s">
        <v>416</v>
      </c>
    </row>
    <row r="29" spans="1:10" ht="78.75" customHeight="1">
      <c r="A29" s="28"/>
      <c r="B29" s="28"/>
      <c r="C29" s="42"/>
      <c r="D29" s="28" t="s">
        <v>316</v>
      </c>
      <c r="E29" s="56" t="s">
        <v>417</v>
      </c>
      <c r="F29" s="40" t="s">
        <v>418</v>
      </c>
      <c r="G29" s="40"/>
      <c r="H29" s="40" t="s">
        <v>419</v>
      </c>
      <c r="I29" s="40" t="s">
        <v>418</v>
      </c>
      <c r="J29" s="40" t="s">
        <v>418</v>
      </c>
    </row>
    <row r="30" spans="1:10" ht="126" customHeight="1">
      <c r="A30" s="28"/>
      <c r="B30" s="28"/>
      <c r="C30" s="43"/>
      <c r="D30" s="28" t="s">
        <v>322</v>
      </c>
      <c r="E30" s="40" t="s">
        <v>420</v>
      </c>
      <c r="F30" s="40" t="s">
        <v>421</v>
      </c>
      <c r="G30" s="40"/>
      <c r="H30" s="40" t="s">
        <v>422</v>
      </c>
      <c r="I30" s="40" t="s">
        <v>421</v>
      </c>
      <c r="J30" s="40" t="s">
        <v>421</v>
      </c>
    </row>
    <row r="31" spans="1:10" ht="111.75" customHeight="1">
      <c r="A31" s="28"/>
      <c r="B31" s="28"/>
      <c r="C31" s="41" t="s">
        <v>360</v>
      </c>
      <c r="D31" s="28" t="s">
        <v>298</v>
      </c>
      <c r="E31" s="40" t="s">
        <v>423</v>
      </c>
      <c r="F31" s="40" t="s">
        <v>424</v>
      </c>
      <c r="G31" s="40"/>
      <c r="H31" s="40" t="s">
        <v>425</v>
      </c>
      <c r="I31" s="40" t="s">
        <v>426</v>
      </c>
      <c r="J31" s="40" t="s">
        <v>427</v>
      </c>
    </row>
    <row r="32" spans="1:10" ht="183.75" customHeight="1">
      <c r="A32" s="28"/>
      <c r="B32" s="28"/>
      <c r="C32" s="42"/>
      <c r="D32" s="28" t="s">
        <v>316</v>
      </c>
      <c r="E32" s="40" t="s">
        <v>428</v>
      </c>
      <c r="F32" s="40" t="s">
        <v>429</v>
      </c>
      <c r="G32" s="40"/>
      <c r="H32" s="45" t="s">
        <v>430</v>
      </c>
      <c r="I32" s="40" t="s">
        <v>431</v>
      </c>
      <c r="J32" s="40" t="s">
        <v>432</v>
      </c>
    </row>
    <row r="33" spans="1:10" ht="90.75" customHeight="1">
      <c r="A33" s="28" t="s">
        <v>372</v>
      </c>
      <c r="B33" s="35" t="s">
        <v>433</v>
      </c>
      <c r="C33" s="35"/>
      <c r="D33" s="35"/>
      <c r="E33" s="35"/>
      <c r="F33" s="35"/>
      <c r="G33" s="35"/>
      <c r="H33" s="35"/>
      <c r="I33" s="35"/>
      <c r="J33" s="35"/>
    </row>
    <row r="34" spans="1:10" ht="27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</row>
  </sheetData>
  <sheetProtection/>
  <mergeCells count="64">
    <mergeCell ref="A2:J2"/>
    <mergeCell ref="B4:J4"/>
    <mergeCell ref="B5:J5"/>
    <mergeCell ref="B6:J6"/>
    <mergeCell ref="B7:C7"/>
    <mergeCell ref="D7:E7"/>
    <mergeCell ref="F7:G7"/>
    <mergeCell ref="I7:J7"/>
    <mergeCell ref="B8:J8"/>
    <mergeCell ref="B9:J9"/>
    <mergeCell ref="B10:C10"/>
    <mergeCell ref="D10:J10"/>
    <mergeCell ref="B11:C11"/>
    <mergeCell ref="D11:J11"/>
    <mergeCell ref="B12:E12"/>
    <mergeCell ref="F12:J12"/>
    <mergeCell ref="B13:C13"/>
    <mergeCell ref="D13:E13"/>
    <mergeCell ref="F13:G13"/>
    <mergeCell ref="H13:J13"/>
    <mergeCell ref="B14:C14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J17"/>
    <mergeCell ref="F18:G18"/>
    <mergeCell ref="H18:J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33:J33"/>
    <mergeCell ref="A34:J34"/>
    <mergeCell ref="A5:A6"/>
    <mergeCell ref="A10:A11"/>
    <mergeCell ref="A12:A16"/>
    <mergeCell ref="A18:A32"/>
    <mergeCell ref="B20:B21"/>
    <mergeCell ref="B22:B27"/>
    <mergeCell ref="B28:B32"/>
    <mergeCell ref="C22:C24"/>
    <mergeCell ref="C25:C27"/>
    <mergeCell ref="C28:C30"/>
    <mergeCell ref="C31:C32"/>
    <mergeCell ref="E18:E19"/>
    <mergeCell ref="B18:D19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10" sqref="B10:C10"/>
    </sheetView>
  </sheetViews>
  <sheetFormatPr defaultColWidth="12" defaultRowHeight="11.25"/>
  <cols>
    <col min="1" max="1" width="13.5" style="1" customWidth="1"/>
    <col min="2" max="2" width="12" style="1" customWidth="1"/>
    <col min="3" max="3" width="14.5" style="1" customWidth="1"/>
    <col min="4" max="5" width="12" style="1" customWidth="1"/>
    <col min="6" max="6" width="12.33203125" style="1" customWidth="1"/>
    <col min="7" max="7" width="12.66015625" style="1" customWidth="1"/>
    <col min="8" max="8" width="14.66015625" style="1" customWidth="1"/>
    <col min="9" max="9" width="15.33203125" style="1" customWidth="1"/>
    <col min="10" max="10" width="17.5" style="1" customWidth="1"/>
    <col min="11" max="16384" width="12" style="1" customWidth="1"/>
  </cols>
  <sheetData>
    <row r="1" spans="1:10" ht="18.75" customHeight="1">
      <c r="A1" s="21" t="s">
        <v>434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5" customHeight="1">
      <c r="A2" s="23" t="s">
        <v>257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7.75" customHeight="1">
      <c r="A4" s="25" t="s">
        <v>375</v>
      </c>
      <c r="B4" s="26" t="s">
        <v>232</v>
      </c>
      <c r="C4" s="27"/>
      <c r="D4" s="27"/>
      <c r="E4" s="27"/>
      <c r="F4" s="27"/>
      <c r="G4" s="27"/>
      <c r="H4" s="27"/>
      <c r="I4" s="27"/>
      <c r="J4" s="47"/>
    </row>
    <row r="5" spans="1:10" ht="14.25" customHeight="1">
      <c r="A5" s="28" t="s">
        <v>260</v>
      </c>
      <c r="B5" s="29" t="s">
        <v>435</v>
      </c>
      <c r="C5" s="30"/>
      <c r="D5" s="30"/>
      <c r="E5" s="30"/>
      <c r="F5" s="30"/>
      <c r="G5" s="30"/>
      <c r="H5" s="30"/>
      <c r="I5" s="30"/>
      <c r="J5" s="48"/>
    </row>
    <row r="6" spans="1:10" ht="14.25" customHeight="1">
      <c r="A6" s="28"/>
      <c r="B6" s="31" t="s">
        <v>378</v>
      </c>
      <c r="C6" s="32"/>
      <c r="D6" s="32"/>
      <c r="E6" s="32"/>
      <c r="F6" s="32"/>
      <c r="G6" s="32"/>
      <c r="H6" s="32"/>
      <c r="I6" s="32"/>
      <c r="J6" s="49"/>
    </row>
    <row r="7" spans="1:10" ht="28.5" customHeight="1">
      <c r="A7" s="28" t="s">
        <v>263</v>
      </c>
      <c r="B7" s="28" t="s">
        <v>436</v>
      </c>
      <c r="C7" s="28"/>
      <c r="D7" s="28" t="s">
        <v>265</v>
      </c>
      <c r="E7" s="28"/>
      <c r="F7" s="26" t="s">
        <v>266</v>
      </c>
      <c r="G7" s="27"/>
      <c r="H7" s="25" t="s">
        <v>267</v>
      </c>
      <c r="I7" s="27">
        <v>28980050</v>
      </c>
      <c r="J7" s="47"/>
    </row>
    <row r="8" spans="1:10" ht="28.5" customHeight="1">
      <c r="A8" s="28" t="s">
        <v>268</v>
      </c>
      <c r="B8" s="33" t="s">
        <v>437</v>
      </c>
      <c r="C8" s="33"/>
      <c r="D8" s="33"/>
      <c r="E8" s="33"/>
      <c r="F8" s="33"/>
      <c r="G8" s="33"/>
      <c r="H8" s="33"/>
      <c r="I8" s="33"/>
      <c r="J8" s="33"/>
    </row>
    <row r="9" spans="1:10" ht="51" customHeight="1">
      <c r="A9" s="28" t="s">
        <v>270</v>
      </c>
      <c r="B9" s="34" t="s">
        <v>438</v>
      </c>
      <c r="C9" s="34"/>
      <c r="D9" s="34"/>
      <c r="E9" s="34"/>
      <c r="F9" s="34"/>
      <c r="G9" s="34"/>
      <c r="H9" s="34"/>
      <c r="I9" s="34"/>
      <c r="J9" s="34"/>
    </row>
    <row r="10" spans="1:10" ht="37.5" customHeight="1">
      <c r="A10" s="28" t="s">
        <v>272</v>
      </c>
      <c r="B10" s="28" t="s">
        <v>273</v>
      </c>
      <c r="C10" s="28"/>
      <c r="D10" s="35" t="s">
        <v>439</v>
      </c>
      <c r="E10" s="35"/>
      <c r="F10" s="35"/>
      <c r="G10" s="35"/>
      <c r="H10" s="35"/>
      <c r="I10" s="35"/>
      <c r="J10" s="35"/>
    </row>
    <row r="11" spans="1:10" ht="20.25" customHeight="1">
      <c r="A11" s="28"/>
      <c r="B11" s="28" t="s">
        <v>275</v>
      </c>
      <c r="C11" s="28"/>
      <c r="D11" s="28" t="s">
        <v>276</v>
      </c>
      <c r="E11" s="28"/>
      <c r="F11" s="28"/>
      <c r="G11" s="28"/>
      <c r="H11" s="28"/>
      <c r="I11" s="28"/>
      <c r="J11" s="28"/>
    </row>
    <row r="12" spans="1:10" ht="14.25" customHeight="1">
      <c r="A12" s="28" t="s">
        <v>277</v>
      </c>
      <c r="B12" s="28" t="s">
        <v>278</v>
      </c>
      <c r="C12" s="28"/>
      <c r="D12" s="28"/>
      <c r="E12" s="28"/>
      <c r="F12" s="28" t="s">
        <v>279</v>
      </c>
      <c r="G12" s="28"/>
      <c r="H12" s="28"/>
      <c r="I12" s="28"/>
      <c r="J12" s="28"/>
    </row>
    <row r="13" spans="1:10" ht="25.5" customHeight="1">
      <c r="A13" s="28"/>
      <c r="B13" s="36" t="s">
        <v>280</v>
      </c>
      <c r="C13" s="36"/>
      <c r="D13" s="37">
        <v>2400</v>
      </c>
      <c r="E13" s="38"/>
      <c r="F13" s="36" t="s">
        <v>280</v>
      </c>
      <c r="G13" s="36"/>
      <c r="H13" s="37">
        <v>800</v>
      </c>
      <c r="I13" s="50"/>
      <c r="J13" s="38"/>
    </row>
    <row r="14" spans="1:10" ht="20.25" customHeight="1">
      <c r="A14" s="28"/>
      <c r="B14" s="28" t="s">
        <v>281</v>
      </c>
      <c r="C14" s="28"/>
      <c r="D14" s="37">
        <v>2400</v>
      </c>
      <c r="E14" s="38"/>
      <c r="F14" s="28" t="s">
        <v>281</v>
      </c>
      <c r="G14" s="28"/>
      <c r="H14" s="37">
        <v>800</v>
      </c>
      <c r="I14" s="50"/>
      <c r="J14" s="38"/>
    </row>
    <row r="15" spans="1:10" ht="18.75" customHeight="1">
      <c r="A15" s="28"/>
      <c r="B15" s="28" t="s">
        <v>282</v>
      </c>
      <c r="C15" s="28"/>
      <c r="D15" s="37">
        <v>0</v>
      </c>
      <c r="E15" s="38"/>
      <c r="F15" s="28" t="s">
        <v>282</v>
      </c>
      <c r="G15" s="28"/>
      <c r="H15" s="37">
        <v>0</v>
      </c>
      <c r="I15" s="50"/>
      <c r="J15" s="38"/>
    </row>
    <row r="16" spans="1:10" ht="21.75" customHeight="1">
      <c r="A16" s="28"/>
      <c r="B16" s="28" t="s">
        <v>283</v>
      </c>
      <c r="C16" s="28"/>
      <c r="D16" s="37">
        <v>0</v>
      </c>
      <c r="E16" s="38"/>
      <c r="F16" s="28" t="s">
        <v>283</v>
      </c>
      <c r="G16" s="28"/>
      <c r="H16" s="37">
        <v>0</v>
      </c>
      <c r="I16" s="50"/>
      <c r="J16" s="38"/>
    </row>
    <row r="17" spans="1:10" ht="66" customHeight="1">
      <c r="A17" s="28" t="s">
        <v>284</v>
      </c>
      <c r="B17" s="26" t="s">
        <v>440</v>
      </c>
      <c r="C17" s="27"/>
      <c r="D17" s="27"/>
      <c r="E17" s="27"/>
      <c r="F17" s="27"/>
      <c r="G17" s="27"/>
      <c r="H17" s="27"/>
      <c r="I17" s="27"/>
      <c r="J17" s="47"/>
    </row>
    <row r="18" spans="1:10" ht="14.25" customHeight="1">
      <c r="A18" s="28" t="s">
        <v>286</v>
      </c>
      <c r="B18" s="28" t="s">
        <v>287</v>
      </c>
      <c r="C18" s="28"/>
      <c r="D18" s="28"/>
      <c r="E18" s="28" t="s">
        <v>288</v>
      </c>
      <c r="F18" s="28" t="s">
        <v>289</v>
      </c>
      <c r="G18" s="28"/>
      <c r="H18" s="28" t="s">
        <v>290</v>
      </c>
      <c r="I18" s="28"/>
      <c r="J18" s="28"/>
    </row>
    <row r="19" spans="1:10" ht="27.75" customHeight="1">
      <c r="A19" s="28"/>
      <c r="B19" s="28"/>
      <c r="C19" s="28"/>
      <c r="D19" s="28"/>
      <c r="E19" s="28"/>
      <c r="F19" s="28" t="s">
        <v>291</v>
      </c>
      <c r="G19" s="28"/>
      <c r="H19" s="28" t="s">
        <v>292</v>
      </c>
      <c r="I19" s="28" t="s">
        <v>294</v>
      </c>
      <c r="J19" s="28" t="s">
        <v>295</v>
      </c>
    </row>
    <row r="20" spans="1:10" ht="18.75" customHeight="1">
      <c r="A20" s="28"/>
      <c r="B20" s="28" t="s">
        <v>296</v>
      </c>
      <c r="C20" s="28" t="s">
        <v>297</v>
      </c>
      <c r="D20" s="28" t="s">
        <v>298</v>
      </c>
      <c r="E20" s="39" t="s">
        <v>441</v>
      </c>
      <c r="F20" s="40" t="s">
        <v>300</v>
      </c>
      <c r="G20" s="40"/>
      <c r="H20" s="40" t="s">
        <v>235</v>
      </c>
      <c r="I20" s="51" t="s">
        <v>386</v>
      </c>
      <c r="J20" s="51" t="s">
        <v>235</v>
      </c>
    </row>
    <row r="21" spans="1:10" ht="18" customHeight="1">
      <c r="A21" s="28"/>
      <c r="B21" s="28"/>
      <c r="C21" s="28" t="s">
        <v>304</v>
      </c>
      <c r="D21" s="28" t="s">
        <v>298</v>
      </c>
      <c r="E21" s="39" t="s">
        <v>305</v>
      </c>
      <c r="F21" s="40" t="s">
        <v>442</v>
      </c>
      <c r="G21" s="40"/>
      <c r="H21" s="40" t="s">
        <v>443</v>
      </c>
      <c r="I21" s="51" t="s">
        <v>444</v>
      </c>
      <c r="J21" s="51" t="s">
        <v>443</v>
      </c>
    </row>
    <row r="22" spans="1:10" ht="24.75" customHeight="1">
      <c r="A22" s="28"/>
      <c r="B22" s="28" t="s">
        <v>309</v>
      </c>
      <c r="C22" s="41" t="s">
        <v>310</v>
      </c>
      <c r="D22" s="28" t="s">
        <v>298</v>
      </c>
      <c r="E22" s="40" t="s">
        <v>311</v>
      </c>
      <c r="F22" s="40" t="s">
        <v>445</v>
      </c>
      <c r="G22" s="40"/>
      <c r="H22" s="40" t="s">
        <v>446</v>
      </c>
      <c r="I22" s="51" t="s">
        <v>447</v>
      </c>
      <c r="J22" s="51" t="s">
        <v>448</v>
      </c>
    </row>
    <row r="23" spans="1:10" ht="24.75" customHeight="1">
      <c r="A23" s="28"/>
      <c r="B23" s="28"/>
      <c r="C23" s="42"/>
      <c r="D23" s="28" t="s">
        <v>316</v>
      </c>
      <c r="E23" s="40" t="s">
        <v>449</v>
      </c>
      <c r="F23" s="37" t="s">
        <v>450</v>
      </c>
      <c r="G23" s="38"/>
      <c r="H23" s="40" t="s">
        <v>451</v>
      </c>
      <c r="I23" s="51" t="s">
        <v>452</v>
      </c>
      <c r="J23" s="51" t="s">
        <v>453</v>
      </c>
    </row>
    <row r="24" spans="1:10" ht="24.75" customHeight="1">
      <c r="A24" s="28"/>
      <c r="B24" s="28"/>
      <c r="C24" s="42"/>
      <c r="D24" s="28" t="s">
        <v>322</v>
      </c>
      <c r="E24" s="40" t="s">
        <v>454</v>
      </c>
      <c r="F24" s="37" t="s">
        <v>451</v>
      </c>
      <c r="G24" s="38"/>
      <c r="H24" s="40" t="s">
        <v>455</v>
      </c>
      <c r="I24" s="51" t="s">
        <v>456</v>
      </c>
      <c r="J24" s="51" t="s">
        <v>457</v>
      </c>
    </row>
    <row r="25" spans="1:10" ht="42.75" customHeight="1">
      <c r="A25" s="28"/>
      <c r="B25" s="28"/>
      <c r="C25" s="42"/>
      <c r="D25" s="28" t="s">
        <v>328</v>
      </c>
      <c r="E25" s="40" t="s">
        <v>458</v>
      </c>
      <c r="F25" s="37" t="s">
        <v>459</v>
      </c>
      <c r="G25" s="38"/>
      <c r="H25" s="40" t="s">
        <v>460</v>
      </c>
      <c r="I25" s="51" t="s">
        <v>461</v>
      </c>
      <c r="J25" s="51" t="s">
        <v>462</v>
      </c>
    </row>
    <row r="26" spans="1:10" ht="78.75" customHeight="1">
      <c r="A26" s="28"/>
      <c r="B26" s="28"/>
      <c r="C26" s="43"/>
      <c r="D26" s="28" t="s">
        <v>463</v>
      </c>
      <c r="E26" s="44" t="s">
        <v>464</v>
      </c>
      <c r="F26" s="37" t="s">
        <v>465</v>
      </c>
      <c r="G26" s="38"/>
      <c r="H26" s="40" t="s">
        <v>466</v>
      </c>
      <c r="I26" s="51" t="s">
        <v>467</v>
      </c>
      <c r="J26" s="51" t="s">
        <v>468</v>
      </c>
    </row>
    <row r="27" spans="1:10" ht="63.75" customHeight="1">
      <c r="A27" s="28"/>
      <c r="B27" s="28"/>
      <c r="C27" s="28" t="s">
        <v>335</v>
      </c>
      <c r="D27" s="28" t="s">
        <v>298</v>
      </c>
      <c r="E27" s="45" t="s">
        <v>469</v>
      </c>
      <c r="F27" s="37" t="s">
        <v>470</v>
      </c>
      <c r="G27" s="38"/>
      <c r="H27" s="40" t="s">
        <v>471</v>
      </c>
      <c r="I27" s="51" t="s">
        <v>472</v>
      </c>
      <c r="J27" s="51" t="s">
        <v>473</v>
      </c>
    </row>
    <row r="28" spans="1:10" ht="252.75" customHeight="1">
      <c r="A28" s="28"/>
      <c r="B28" s="28"/>
      <c r="C28" s="28" t="s">
        <v>348</v>
      </c>
      <c r="D28" s="28" t="s">
        <v>298</v>
      </c>
      <c r="E28" s="40" t="s">
        <v>474</v>
      </c>
      <c r="F28" s="40" t="s">
        <v>475</v>
      </c>
      <c r="G28" s="40"/>
      <c r="H28" s="40" t="s">
        <v>476</v>
      </c>
      <c r="I28" s="51" t="s">
        <v>477</v>
      </c>
      <c r="J28" s="51" t="s">
        <v>478</v>
      </c>
    </row>
    <row r="29" spans="1:10" ht="243.75" customHeight="1">
      <c r="A29" s="28"/>
      <c r="B29" s="28"/>
      <c r="C29" s="28" t="s">
        <v>360</v>
      </c>
      <c r="D29" s="28" t="s">
        <v>298</v>
      </c>
      <c r="E29" s="40" t="s">
        <v>479</v>
      </c>
      <c r="F29" s="40" t="s">
        <v>480</v>
      </c>
      <c r="G29" s="40"/>
      <c r="H29" s="40" t="s">
        <v>481</v>
      </c>
      <c r="I29" s="51" t="s">
        <v>482</v>
      </c>
      <c r="J29" s="51" t="s">
        <v>483</v>
      </c>
    </row>
    <row r="30" spans="1:10" ht="117" customHeight="1">
      <c r="A30" s="28" t="s">
        <v>372</v>
      </c>
      <c r="B30" s="35" t="s">
        <v>484</v>
      </c>
      <c r="C30" s="35"/>
      <c r="D30" s="35"/>
      <c r="E30" s="35"/>
      <c r="F30" s="35"/>
      <c r="G30" s="35"/>
      <c r="H30" s="35"/>
      <c r="I30" s="35"/>
      <c r="J30" s="35"/>
    </row>
    <row r="31" spans="1:10" ht="27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</row>
  </sheetData>
  <sheetProtection formatCells="0" formatColumns="0" formatRows="0"/>
  <mergeCells count="58">
    <mergeCell ref="A2:J2"/>
    <mergeCell ref="B4:J4"/>
    <mergeCell ref="B5:J5"/>
    <mergeCell ref="B6:J6"/>
    <mergeCell ref="B7:C7"/>
    <mergeCell ref="D7:E7"/>
    <mergeCell ref="F7:G7"/>
    <mergeCell ref="I7:J7"/>
    <mergeCell ref="B8:J8"/>
    <mergeCell ref="B9:J9"/>
    <mergeCell ref="B10:C10"/>
    <mergeCell ref="D10:J10"/>
    <mergeCell ref="B11:C11"/>
    <mergeCell ref="D11:J11"/>
    <mergeCell ref="B12:E12"/>
    <mergeCell ref="F12:J12"/>
    <mergeCell ref="B13:C13"/>
    <mergeCell ref="D13:E13"/>
    <mergeCell ref="F13:G13"/>
    <mergeCell ref="H13:J13"/>
    <mergeCell ref="B14:C14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J17"/>
    <mergeCell ref="F18:G18"/>
    <mergeCell ref="H18:J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30:J30"/>
    <mergeCell ref="A31:J31"/>
    <mergeCell ref="A5:A6"/>
    <mergeCell ref="A10:A11"/>
    <mergeCell ref="A12:A16"/>
    <mergeCell ref="A18:A29"/>
    <mergeCell ref="B20:B21"/>
    <mergeCell ref="B22:B27"/>
    <mergeCell ref="B28:B29"/>
    <mergeCell ref="C22:C26"/>
    <mergeCell ref="E18:E19"/>
    <mergeCell ref="B18:D19"/>
  </mergeCells>
  <printOptions/>
  <pageMargins left="0.75" right="0.75" top="0.98" bottom="0.98" header="0.51" footer="0.51"/>
  <pageSetup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B20" sqref="B20:H20"/>
    </sheetView>
  </sheetViews>
  <sheetFormatPr defaultColWidth="9.33203125" defaultRowHeight="11.25"/>
  <cols>
    <col min="1" max="1" width="20.5" style="1" customWidth="1"/>
    <col min="2" max="2" width="9.33203125" style="1" customWidth="1"/>
    <col min="3" max="3" width="16.5" style="1" customWidth="1"/>
    <col min="4" max="4" width="15.83203125" style="1" customWidth="1"/>
    <col min="5" max="5" width="25.5" style="1" customWidth="1"/>
    <col min="6" max="7" width="22.33203125" style="1" customWidth="1"/>
    <col min="8" max="8" width="24.33203125" style="1" customWidth="1"/>
    <col min="9" max="16384" width="9.33203125" style="1" customWidth="1"/>
  </cols>
  <sheetData>
    <row r="1" spans="1:8" ht="14.25">
      <c r="A1" s="2" t="s">
        <v>485</v>
      </c>
      <c r="B1" s="2"/>
      <c r="C1" s="2"/>
      <c r="D1" s="2"/>
      <c r="E1" s="2"/>
      <c r="F1" s="2"/>
      <c r="G1" s="2"/>
      <c r="H1" s="2"/>
    </row>
    <row r="2" spans="1:8" s="1" customFormat="1" ht="27" customHeight="1">
      <c r="A2" s="3" t="s">
        <v>486</v>
      </c>
      <c r="B2" s="3"/>
      <c r="C2" s="3"/>
      <c r="D2" s="3"/>
      <c r="E2" s="3"/>
      <c r="F2" s="3"/>
      <c r="G2" s="3"/>
      <c r="H2" s="3"/>
    </row>
    <row r="3" spans="1:8" s="1" customFormat="1" ht="20.25" customHeight="1">
      <c r="A3" s="4" t="s">
        <v>487</v>
      </c>
      <c r="B3" s="4"/>
      <c r="C3" s="4"/>
      <c r="D3" s="4"/>
      <c r="E3" s="4"/>
      <c r="F3" s="4"/>
      <c r="G3" s="4"/>
      <c r="H3" s="4"/>
    </row>
    <row r="4" spans="1:8" s="1" customFormat="1" ht="21" customHeight="1">
      <c r="A4" s="5" t="s">
        <v>488</v>
      </c>
      <c r="B4" s="6" t="s">
        <v>280</v>
      </c>
      <c r="C4" s="6"/>
      <c r="D4" s="7">
        <v>0</v>
      </c>
      <c r="E4" s="8"/>
      <c r="F4" s="8"/>
      <c r="G4" s="9"/>
      <c r="H4" s="10"/>
    </row>
    <row r="5" spans="1:8" s="1" customFormat="1" ht="21" customHeight="1">
      <c r="A5" s="11"/>
      <c r="B5" s="12" t="s">
        <v>281</v>
      </c>
      <c r="C5" s="12"/>
      <c r="D5" s="7"/>
      <c r="E5" s="8"/>
      <c r="F5" s="8"/>
      <c r="G5" s="9"/>
      <c r="H5" s="10"/>
    </row>
    <row r="6" spans="1:8" s="1" customFormat="1" ht="21" customHeight="1">
      <c r="A6" s="11"/>
      <c r="B6" s="12" t="s">
        <v>282</v>
      </c>
      <c r="C6" s="12"/>
      <c r="D6" s="13"/>
      <c r="E6" s="14"/>
      <c r="F6" s="14"/>
      <c r="G6" s="15"/>
      <c r="H6" s="16"/>
    </row>
    <row r="7" spans="1:8" s="1" customFormat="1" ht="21" customHeight="1">
      <c r="A7" s="17"/>
      <c r="B7" s="12" t="s">
        <v>283</v>
      </c>
      <c r="C7" s="12"/>
      <c r="D7" s="13"/>
      <c r="E7" s="14"/>
      <c r="F7" s="14"/>
      <c r="G7" s="15"/>
      <c r="H7" s="16"/>
    </row>
    <row r="8" spans="1:8" s="1" customFormat="1" ht="21" customHeight="1">
      <c r="A8" s="12" t="s">
        <v>284</v>
      </c>
      <c r="B8" s="13"/>
      <c r="C8" s="14"/>
      <c r="D8" s="14"/>
      <c r="E8" s="14"/>
      <c r="F8" s="14"/>
      <c r="G8" s="15"/>
      <c r="H8" s="16"/>
    </row>
    <row r="9" spans="1:8" s="1" customFormat="1" ht="33" customHeight="1">
      <c r="A9" s="12" t="s">
        <v>286</v>
      </c>
      <c r="B9" s="12" t="s">
        <v>287</v>
      </c>
      <c r="C9" s="12"/>
      <c r="D9" s="12"/>
      <c r="E9" s="12" t="s">
        <v>288</v>
      </c>
      <c r="F9" s="12" t="s">
        <v>290</v>
      </c>
      <c r="G9" s="12"/>
      <c r="H9" s="12"/>
    </row>
    <row r="10" spans="1:8" s="1" customFormat="1" ht="33" customHeight="1">
      <c r="A10" s="12"/>
      <c r="B10" s="12"/>
      <c r="C10" s="12"/>
      <c r="D10" s="12"/>
      <c r="E10" s="12"/>
      <c r="F10" s="12" t="s">
        <v>292</v>
      </c>
      <c r="G10" s="12" t="s">
        <v>293</v>
      </c>
      <c r="H10" s="12" t="s">
        <v>295</v>
      </c>
    </row>
    <row r="11" spans="1:8" s="1" customFormat="1" ht="33" customHeight="1">
      <c r="A11" s="12"/>
      <c r="B11" s="12" t="s">
        <v>296</v>
      </c>
      <c r="C11" s="18" t="s">
        <v>297</v>
      </c>
      <c r="D11" s="12" t="s">
        <v>298</v>
      </c>
      <c r="E11" s="12" t="s">
        <v>489</v>
      </c>
      <c r="F11" s="12"/>
      <c r="G11" s="12"/>
      <c r="H11" s="12"/>
    </row>
    <row r="12" spans="1:8" s="1" customFormat="1" ht="33" customHeight="1">
      <c r="A12" s="12"/>
      <c r="B12" s="12"/>
      <c r="C12" s="5" t="s">
        <v>304</v>
      </c>
      <c r="D12" s="12" t="s">
        <v>298</v>
      </c>
      <c r="E12" s="12" t="s">
        <v>490</v>
      </c>
      <c r="F12" s="12"/>
      <c r="G12" s="12"/>
      <c r="H12" s="12"/>
    </row>
    <row r="13" spans="1:8" s="1" customFormat="1" ht="33" customHeight="1">
      <c r="A13" s="12"/>
      <c r="B13" s="12"/>
      <c r="C13" s="17"/>
      <c r="D13" s="12" t="s">
        <v>316</v>
      </c>
      <c r="E13" s="12" t="s">
        <v>491</v>
      </c>
      <c r="F13" s="12"/>
      <c r="G13" s="12"/>
      <c r="H13" s="12"/>
    </row>
    <row r="14" spans="1:8" s="1" customFormat="1" ht="33" customHeight="1">
      <c r="A14" s="12"/>
      <c r="B14" s="12" t="s">
        <v>309</v>
      </c>
      <c r="C14" s="5" t="s">
        <v>310</v>
      </c>
      <c r="D14" s="12" t="s">
        <v>298</v>
      </c>
      <c r="E14" s="12" t="s">
        <v>492</v>
      </c>
      <c r="F14" s="12"/>
      <c r="G14" s="12"/>
      <c r="H14" s="12"/>
    </row>
    <row r="15" spans="1:8" s="1" customFormat="1" ht="33" customHeight="1">
      <c r="A15" s="12"/>
      <c r="B15" s="12"/>
      <c r="C15" s="17"/>
      <c r="D15" s="12" t="s">
        <v>316</v>
      </c>
      <c r="E15" s="12" t="s">
        <v>493</v>
      </c>
      <c r="F15" s="12"/>
      <c r="G15" s="12"/>
      <c r="H15" s="12"/>
    </row>
    <row r="16" spans="1:8" s="1" customFormat="1" ht="33" customHeight="1">
      <c r="A16" s="12"/>
      <c r="B16" s="12"/>
      <c r="C16" s="5" t="s">
        <v>335</v>
      </c>
      <c r="D16" s="12" t="s">
        <v>298</v>
      </c>
      <c r="E16" s="12" t="s">
        <v>494</v>
      </c>
      <c r="F16" s="12"/>
      <c r="G16" s="12"/>
      <c r="H16" s="12"/>
    </row>
    <row r="17" spans="1:8" s="1" customFormat="1" ht="33" customHeight="1">
      <c r="A17" s="12"/>
      <c r="B17" s="12"/>
      <c r="C17" s="11"/>
      <c r="D17" s="12" t="s">
        <v>316</v>
      </c>
      <c r="E17" s="12" t="s">
        <v>495</v>
      </c>
      <c r="F17" s="12"/>
      <c r="G17" s="12"/>
      <c r="H17" s="12"/>
    </row>
    <row r="18" spans="1:8" s="1" customFormat="1" ht="33" customHeight="1">
      <c r="A18" s="12"/>
      <c r="B18" s="12"/>
      <c r="C18" s="17"/>
      <c r="D18" s="12" t="s">
        <v>322</v>
      </c>
      <c r="E18" s="12" t="s">
        <v>496</v>
      </c>
      <c r="F18" s="12"/>
      <c r="G18" s="12"/>
      <c r="H18" s="12"/>
    </row>
    <row r="19" spans="1:8" s="1" customFormat="1" ht="33" customHeight="1">
      <c r="A19" s="12"/>
      <c r="B19" s="12" t="s">
        <v>341</v>
      </c>
      <c r="C19" s="5" t="s">
        <v>366</v>
      </c>
      <c r="D19" s="12" t="s">
        <v>298</v>
      </c>
      <c r="E19" s="12" t="s">
        <v>497</v>
      </c>
      <c r="F19" s="12"/>
      <c r="G19" s="12"/>
      <c r="H19" s="12"/>
    </row>
    <row r="20" spans="1:8" s="1" customFormat="1" ht="27" customHeight="1">
      <c r="A20" s="19" t="s">
        <v>498</v>
      </c>
      <c r="B20" s="13" t="s">
        <v>123</v>
      </c>
      <c r="C20" s="14"/>
      <c r="D20" s="14"/>
      <c r="E20" s="14"/>
      <c r="F20" s="14"/>
      <c r="G20" s="15"/>
      <c r="H20" s="16"/>
    </row>
    <row r="21" spans="1:8" s="1" customFormat="1" ht="30" customHeight="1">
      <c r="A21" s="20"/>
      <c r="B21" s="20"/>
      <c r="C21" s="20"/>
      <c r="D21" s="20"/>
      <c r="E21" s="20"/>
      <c r="F21" s="20"/>
      <c r="G21" s="20"/>
      <c r="H21" s="20"/>
    </row>
  </sheetData>
  <sheetProtection/>
  <mergeCells count="23">
    <mergeCell ref="A1:H1"/>
    <mergeCell ref="A3:H3"/>
    <mergeCell ref="B4:C4"/>
    <mergeCell ref="D4:H4"/>
    <mergeCell ref="B5:C5"/>
    <mergeCell ref="D5:H5"/>
    <mergeCell ref="B6:C6"/>
    <mergeCell ref="D6:H6"/>
    <mergeCell ref="B7:C7"/>
    <mergeCell ref="D7:H7"/>
    <mergeCell ref="B8:H8"/>
    <mergeCell ref="F9:H9"/>
    <mergeCell ref="B20:H20"/>
    <mergeCell ref="A21:H21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262" customWidth="1"/>
    <col min="8" max="10" width="16" style="0" customWidth="1"/>
    <col min="11" max="245" width="8" style="0" customWidth="1"/>
  </cols>
  <sheetData>
    <row r="1" spans="1:245" ht="21" customHeight="1">
      <c r="A1" s="213" t="s">
        <v>14</v>
      </c>
      <c r="B1" s="233"/>
      <c r="C1" s="233"/>
      <c r="D1" s="234"/>
      <c r="E1" s="234"/>
      <c r="F1"/>
      <c r="G1"/>
      <c r="H1" s="200"/>
      <c r="I1" s="200"/>
      <c r="J1" s="200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</row>
    <row r="2" spans="1:245" ht="22.5" customHeight="1">
      <c r="A2" s="263" t="s">
        <v>15</v>
      </c>
      <c r="B2" s="263"/>
      <c r="C2" s="263"/>
      <c r="D2" s="263"/>
      <c r="E2" s="263"/>
      <c r="F2" s="263"/>
      <c r="G2" s="263"/>
      <c r="H2" s="263"/>
      <c r="I2" s="263"/>
      <c r="J2" s="263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</row>
    <row r="3" spans="1:245" ht="20.25" customHeight="1">
      <c r="A3" s="163"/>
      <c r="B3" s="238"/>
      <c r="C3" s="238"/>
      <c r="D3" s="238"/>
      <c r="E3" s="264"/>
      <c r="F3"/>
      <c r="G3"/>
      <c r="H3" s="200"/>
      <c r="I3" s="200"/>
      <c r="J3" s="157" t="s">
        <v>16</v>
      </c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</row>
    <row r="4" spans="1:245" ht="20.25" customHeight="1">
      <c r="A4" s="244" t="s">
        <v>17</v>
      </c>
      <c r="B4" s="244" t="s">
        <v>18</v>
      </c>
      <c r="C4" s="265" t="s">
        <v>19</v>
      </c>
      <c r="D4" s="244" t="s">
        <v>20</v>
      </c>
      <c r="E4" s="266" t="s">
        <v>21</v>
      </c>
      <c r="F4" s="266"/>
      <c r="G4" s="266"/>
      <c r="H4" s="266"/>
      <c r="I4" s="266"/>
      <c r="J4" s="26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</row>
    <row r="5" spans="1:245" ht="20.25" customHeight="1">
      <c r="A5" s="244"/>
      <c r="B5" s="244"/>
      <c r="C5" s="265"/>
      <c r="D5" s="244"/>
      <c r="E5" s="244" t="s">
        <v>22</v>
      </c>
      <c r="F5" s="244" t="s">
        <v>23</v>
      </c>
      <c r="G5" s="244" t="s">
        <v>24</v>
      </c>
      <c r="H5" s="244" t="s">
        <v>25</v>
      </c>
      <c r="I5" s="244" t="s">
        <v>26</v>
      </c>
      <c r="J5" s="244" t="s">
        <v>27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</row>
    <row r="6" spans="1:245" ht="19.5" customHeight="1">
      <c r="A6" s="244"/>
      <c r="B6" s="244"/>
      <c r="C6" s="265"/>
      <c r="D6" s="244"/>
      <c r="E6" s="244"/>
      <c r="F6" s="244"/>
      <c r="G6" s="244"/>
      <c r="H6" s="244"/>
      <c r="I6" s="244"/>
      <c r="J6" s="244"/>
      <c r="K6" s="171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</row>
    <row r="7" spans="1:245" ht="21" customHeight="1">
      <c r="A7" s="267" t="s">
        <v>28</v>
      </c>
      <c r="B7" s="268">
        <v>1</v>
      </c>
      <c r="C7" s="267" t="s">
        <v>28</v>
      </c>
      <c r="D7" s="268"/>
      <c r="E7" s="268"/>
      <c r="F7" s="269"/>
      <c r="G7" s="269"/>
      <c r="H7" s="270"/>
      <c r="I7" s="270"/>
      <c r="J7" s="270"/>
      <c r="K7" s="171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</row>
    <row r="8" spans="1:245" s="171" customFormat="1" ht="21" customHeight="1">
      <c r="A8" s="271" t="s">
        <v>29</v>
      </c>
      <c r="B8" s="272">
        <v>3860.38</v>
      </c>
      <c r="C8" s="271" t="s">
        <v>30</v>
      </c>
      <c r="D8" s="272">
        <v>1552.89</v>
      </c>
      <c r="E8" s="272">
        <v>1552.89</v>
      </c>
      <c r="F8" s="272">
        <v>0</v>
      </c>
      <c r="G8" s="272">
        <v>0</v>
      </c>
      <c r="H8" s="272">
        <v>0</v>
      </c>
      <c r="I8" s="272">
        <v>0</v>
      </c>
      <c r="J8" s="272">
        <f aca="true" t="shared" si="0" ref="J8:J13">D8-E8-F8-G8-H8-I8</f>
        <v>0</v>
      </c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</row>
    <row r="9" spans="1:245" s="171" customFormat="1" ht="21" customHeight="1">
      <c r="A9" s="271" t="s">
        <v>31</v>
      </c>
      <c r="B9" s="272">
        <v>0</v>
      </c>
      <c r="C9" s="271" t="s">
        <v>32</v>
      </c>
      <c r="D9" s="272">
        <v>1095.06</v>
      </c>
      <c r="E9" s="272">
        <v>1095.06</v>
      </c>
      <c r="F9" s="272">
        <v>0</v>
      </c>
      <c r="G9" s="272">
        <v>0</v>
      </c>
      <c r="H9" s="272">
        <v>0</v>
      </c>
      <c r="I9" s="272">
        <v>0</v>
      </c>
      <c r="J9" s="272">
        <f t="shared" si="0"/>
        <v>0</v>
      </c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</row>
    <row r="10" spans="1:245" s="171" customFormat="1" ht="21" customHeight="1">
      <c r="A10" s="271" t="s">
        <v>33</v>
      </c>
      <c r="B10" s="272">
        <v>0</v>
      </c>
      <c r="C10" s="271" t="s">
        <v>34</v>
      </c>
      <c r="D10" s="272">
        <v>114.21</v>
      </c>
      <c r="E10" s="272">
        <v>114.21</v>
      </c>
      <c r="F10" s="272">
        <v>0</v>
      </c>
      <c r="G10" s="272">
        <v>0</v>
      </c>
      <c r="H10" s="272">
        <v>0</v>
      </c>
      <c r="I10" s="272">
        <v>0</v>
      </c>
      <c r="J10" s="272">
        <f t="shared" si="0"/>
        <v>0</v>
      </c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</row>
    <row r="11" spans="1:245" s="171" customFormat="1" ht="21" customHeight="1">
      <c r="A11" s="271" t="s">
        <v>25</v>
      </c>
      <c r="B11" s="272">
        <v>0</v>
      </c>
      <c r="C11" s="271" t="s">
        <v>35</v>
      </c>
      <c r="D11" s="272">
        <v>343.62</v>
      </c>
      <c r="E11" s="272">
        <v>343.62</v>
      </c>
      <c r="F11" s="272">
        <v>0</v>
      </c>
      <c r="G11" s="272">
        <v>0</v>
      </c>
      <c r="H11" s="272">
        <v>0</v>
      </c>
      <c r="I11" s="272">
        <v>0</v>
      </c>
      <c r="J11" s="272">
        <f t="shared" si="0"/>
        <v>0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</row>
    <row r="12" spans="1:245" s="171" customFormat="1" ht="21" customHeight="1">
      <c r="A12" s="271" t="s">
        <v>36</v>
      </c>
      <c r="B12" s="272">
        <v>0</v>
      </c>
      <c r="C12" s="271" t="s">
        <v>37</v>
      </c>
      <c r="D12" s="272">
        <v>2307.49</v>
      </c>
      <c r="E12" s="272">
        <v>2307.49</v>
      </c>
      <c r="F12" s="272">
        <v>0</v>
      </c>
      <c r="G12" s="272">
        <v>0</v>
      </c>
      <c r="H12" s="272">
        <v>0</v>
      </c>
      <c r="I12" s="272">
        <v>0</v>
      </c>
      <c r="J12" s="272">
        <f t="shared" si="0"/>
        <v>0</v>
      </c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</row>
    <row r="13" spans="1:245" s="171" customFormat="1" ht="21" customHeight="1">
      <c r="A13" s="271" t="s">
        <v>38</v>
      </c>
      <c r="B13" s="272">
        <v>0</v>
      </c>
      <c r="C13" s="271" t="s">
        <v>39</v>
      </c>
      <c r="D13" s="272">
        <v>637.49</v>
      </c>
      <c r="E13" s="272">
        <v>637.49</v>
      </c>
      <c r="F13" s="272">
        <v>0</v>
      </c>
      <c r="G13" s="272">
        <v>0</v>
      </c>
      <c r="H13" s="272">
        <v>0</v>
      </c>
      <c r="I13" s="272">
        <v>0</v>
      </c>
      <c r="J13" s="272">
        <f t="shared" si="0"/>
        <v>0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</row>
    <row r="14" spans="1:245" s="171" customFormat="1" ht="21" customHeight="1">
      <c r="A14" s="271" t="s">
        <v>40</v>
      </c>
      <c r="B14" s="272">
        <v>0</v>
      </c>
      <c r="C14" s="271" t="s">
        <v>41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f aca="true" t="shared" si="1" ref="J14:J20">D14-E14-F14-G14-H14-I14</f>
        <v>0</v>
      </c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</row>
    <row r="15" spans="1:245" s="171" customFormat="1" ht="21" customHeight="1">
      <c r="A15" s="271" t="s">
        <v>42</v>
      </c>
      <c r="B15" s="272">
        <v>0</v>
      </c>
      <c r="C15" s="271" t="s">
        <v>43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f t="shared" si="1"/>
        <v>0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</row>
    <row r="16" spans="1:245" s="171" customFormat="1" ht="21" customHeight="1">
      <c r="A16" s="271"/>
      <c r="B16" s="272"/>
      <c r="C16" s="271" t="s">
        <v>44</v>
      </c>
      <c r="D16" s="272">
        <v>1670</v>
      </c>
      <c r="E16" s="272">
        <v>1670</v>
      </c>
      <c r="F16" s="272">
        <v>0</v>
      </c>
      <c r="G16" s="272">
        <v>0</v>
      </c>
      <c r="H16" s="272">
        <v>0</v>
      </c>
      <c r="I16" s="272">
        <v>0</v>
      </c>
      <c r="J16" s="272">
        <f t="shared" si="1"/>
        <v>0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</row>
    <row r="17" spans="1:245" s="171" customFormat="1" ht="21" customHeight="1">
      <c r="A17" s="271"/>
      <c r="B17" s="272"/>
      <c r="C17" s="271" t="s">
        <v>45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f t="shared" si="1"/>
        <v>0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</row>
    <row r="18" spans="1:245" s="171" customFormat="1" ht="21" customHeight="1">
      <c r="A18" s="273"/>
      <c r="B18" s="272"/>
      <c r="C18" s="271" t="s">
        <v>46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f t="shared" si="1"/>
        <v>0</v>
      </c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</row>
    <row r="19" spans="1:245" s="171" customFormat="1" ht="21" customHeight="1">
      <c r="A19" s="274"/>
      <c r="B19" s="272"/>
      <c r="C19" s="271" t="s">
        <v>47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f t="shared" si="1"/>
        <v>0</v>
      </c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</row>
    <row r="20" spans="1:245" s="171" customFormat="1" ht="21" customHeight="1">
      <c r="A20" s="275" t="s">
        <v>48</v>
      </c>
      <c r="B20" s="272">
        <v>3860.38</v>
      </c>
      <c r="C20" s="267" t="s">
        <v>49</v>
      </c>
      <c r="D20" s="272">
        <v>3860.38</v>
      </c>
      <c r="E20" s="272">
        <v>3860.38</v>
      </c>
      <c r="F20" s="272">
        <v>0</v>
      </c>
      <c r="G20" s="272">
        <v>0</v>
      </c>
      <c r="H20" s="272">
        <v>0</v>
      </c>
      <c r="I20" s="272">
        <v>0</v>
      </c>
      <c r="J20" s="272">
        <f t="shared" si="1"/>
        <v>0</v>
      </c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</row>
    <row r="21" spans="1:245" s="171" customFormat="1" ht="21" customHeight="1">
      <c r="A21" s="273" t="s">
        <v>50</v>
      </c>
      <c r="B21" s="272">
        <v>0</v>
      </c>
      <c r="C21" s="271" t="s">
        <v>51</v>
      </c>
      <c r="D21" s="272"/>
      <c r="E21" s="272"/>
      <c r="F21" s="276"/>
      <c r="G21" s="276"/>
      <c r="H21" s="272"/>
      <c r="I21" s="272"/>
      <c r="J21" s="27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</row>
    <row r="22" spans="1:245" s="171" customFormat="1" ht="21" customHeight="1">
      <c r="A22" s="274" t="s">
        <v>52</v>
      </c>
      <c r="B22" s="272">
        <v>0</v>
      </c>
      <c r="C22" s="271"/>
      <c r="D22" s="272"/>
      <c r="E22" s="272"/>
      <c r="F22" s="277"/>
      <c r="G22" s="277"/>
      <c r="H22" s="272"/>
      <c r="I22" s="272"/>
      <c r="J22" s="27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</row>
    <row r="23" spans="1:10" s="171" customFormat="1" ht="21" customHeight="1">
      <c r="A23" s="267" t="s">
        <v>53</v>
      </c>
      <c r="B23" s="272">
        <v>3860.38</v>
      </c>
      <c r="C23" s="278" t="s">
        <v>54</v>
      </c>
      <c r="D23" s="272">
        <v>3860.38</v>
      </c>
      <c r="E23" s="272">
        <v>3860.38</v>
      </c>
      <c r="F23" s="272">
        <v>0</v>
      </c>
      <c r="G23" s="272">
        <v>0</v>
      </c>
      <c r="H23" s="272">
        <v>0</v>
      </c>
      <c r="I23" s="272">
        <v>0</v>
      </c>
      <c r="J23" s="272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" bottom="0.55" header="0.51" footer="0.47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7.16015625" style="152" customWidth="1"/>
    <col min="2" max="2" width="22.5" style="152" customWidth="1"/>
    <col min="3" max="3" width="18.5" style="152" customWidth="1"/>
    <col min="4" max="4" width="22.33203125" style="152" customWidth="1"/>
    <col min="5" max="11" width="17.66015625" style="152" customWidth="1"/>
    <col min="12" max="12" width="17.66015625" style="0" customWidth="1"/>
    <col min="13" max="248" width="8" style="152" customWidth="1"/>
    <col min="249" max="16384" width="6.83203125" style="152" customWidth="1"/>
  </cols>
  <sheetData>
    <row r="1" spans="1:248" ht="21" customHeight="1">
      <c r="A1" s="58" t="s">
        <v>55</v>
      </c>
      <c r="C1" s="213"/>
      <c r="D1" s="213"/>
      <c r="E1" s="233"/>
      <c r="F1" s="233"/>
      <c r="G1" s="234"/>
      <c r="H1" s="234"/>
      <c r="I1" s="234"/>
      <c r="J1" s="200"/>
      <c r="K1" s="200"/>
      <c r="M1" s="200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</row>
    <row r="2" spans="1:248" ht="22.5" customHeight="1">
      <c r="A2" s="253" t="s">
        <v>56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M2" s="200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</row>
    <row r="3" spans="3:248" ht="20.25" customHeight="1">
      <c r="C3" s="151"/>
      <c r="E3" s="238"/>
      <c r="F3" s="238"/>
      <c r="G3" s="238"/>
      <c r="H3" s="238"/>
      <c r="I3" s="238"/>
      <c r="J3" s="200"/>
      <c r="K3" s="259" t="s">
        <v>16</v>
      </c>
      <c r="M3" s="200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</row>
    <row r="4" spans="1:248" ht="21.75" customHeight="1">
      <c r="A4" s="173" t="s">
        <v>57</v>
      </c>
      <c r="B4" s="173" t="s">
        <v>58</v>
      </c>
      <c r="C4" s="239" t="s">
        <v>59</v>
      </c>
      <c r="D4" s="239" t="s">
        <v>60</v>
      </c>
      <c r="E4" s="239" t="s">
        <v>61</v>
      </c>
      <c r="F4" s="254" t="s">
        <v>62</v>
      </c>
      <c r="G4" s="254"/>
      <c r="H4" s="254"/>
      <c r="I4" s="254"/>
      <c r="J4" s="254"/>
      <c r="K4" s="254"/>
      <c r="M4" s="200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</row>
    <row r="5" spans="1:248" ht="21.75" customHeight="1">
      <c r="A5" s="255"/>
      <c r="B5" s="255"/>
      <c r="C5" s="243"/>
      <c r="D5" s="243"/>
      <c r="E5" s="239"/>
      <c r="F5" s="244" t="s">
        <v>22</v>
      </c>
      <c r="G5" s="239" t="s">
        <v>23</v>
      </c>
      <c r="H5" s="243" t="s">
        <v>24</v>
      </c>
      <c r="I5" s="239" t="s">
        <v>25</v>
      </c>
      <c r="J5" s="260" t="s">
        <v>26</v>
      </c>
      <c r="K5" s="260" t="s">
        <v>63</v>
      </c>
      <c r="M5" s="200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</row>
    <row r="6" spans="1:248" ht="21.75" customHeight="1">
      <c r="A6" s="255"/>
      <c r="B6" s="255"/>
      <c r="C6" s="243"/>
      <c r="D6" s="243"/>
      <c r="E6" s="239"/>
      <c r="F6" s="244"/>
      <c r="G6" s="239"/>
      <c r="H6" s="243"/>
      <c r="I6" s="239"/>
      <c r="J6" s="260"/>
      <c r="K6" s="260"/>
      <c r="M6" s="200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</row>
    <row r="7" spans="1:248" ht="21.75" customHeight="1">
      <c r="A7" s="255" t="s">
        <v>64</v>
      </c>
      <c r="B7" s="255" t="s">
        <v>64</v>
      </c>
      <c r="C7" s="230" t="s">
        <v>64</v>
      </c>
      <c r="D7" s="173" t="s">
        <v>64</v>
      </c>
      <c r="E7" s="173" t="s">
        <v>64</v>
      </c>
      <c r="F7" s="173" t="s">
        <v>64</v>
      </c>
      <c r="G7" s="173" t="s">
        <v>64</v>
      </c>
      <c r="H7" s="173" t="s">
        <v>64</v>
      </c>
      <c r="I7" s="173" t="s">
        <v>64</v>
      </c>
      <c r="J7" s="173" t="s">
        <v>64</v>
      </c>
      <c r="K7" s="173" t="s">
        <v>64</v>
      </c>
      <c r="M7" s="200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</row>
    <row r="8" spans="1:12" s="252" customFormat="1" ht="21.75" customHeight="1">
      <c r="A8" s="256"/>
      <c r="B8" s="256" t="s">
        <v>65</v>
      </c>
      <c r="C8" s="257"/>
      <c r="D8" s="249"/>
      <c r="E8" s="258">
        <f aca="true" t="shared" si="0" ref="E8:K8">E9+E15+E19</f>
        <v>3860.38</v>
      </c>
      <c r="F8" s="258">
        <f t="shared" si="0"/>
        <v>3860.38</v>
      </c>
      <c r="G8" s="258">
        <f t="shared" si="0"/>
        <v>0</v>
      </c>
      <c r="H8" s="258">
        <f t="shared" si="0"/>
        <v>0</v>
      </c>
      <c r="I8" s="258">
        <f t="shared" si="0"/>
        <v>0</v>
      </c>
      <c r="J8" s="210">
        <f t="shared" si="0"/>
        <v>0</v>
      </c>
      <c r="K8" s="261">
        <f t="shared" si="0"/>
        <v>0</v>
      </c>
      <c r="L8" s="171"/>
    </row>
    <row r="9" spans="1:11" ht="21.75" customHeight="1">
      <c r="A9" s="256" t="s">
        <v>66</v>
      </c>
      <c r="B9" s="256" t="s">
        <v>67</v>
      </c>
      <c r="C9" s="257"/>
      <c r="D9" s="249"/>
      <c r="E9" s="258">
        <f aca="true" t="shared" si="1" ref="E9:K9">SUM(E10:E14)</f>
        <v>3378.41</v>
      </c>
      <c r="F9" s="258">
        <f t="shared" si="1"/>
        <v>3378.41</v>
      </c>
      <c r="G9" s="258">
        <f t="shared" si="1"/>
        <v>0</v>
      </c>
      <c r="H9" s="258">
        <f t="shared" si="1"/>
        <v>0</v>
      </c>
      <c r="I9" s="258">
        <f t="shared" si="1"/>
        <v>0</v>
      </c>
      <c r="J9" s="210">
        <f t="shared" si="1"/>
        <v>0</v>
      </c>
      <c r="K9" s="261">
        <f t="shared" si="1"/>
        <v>0</v>
      </c>
    </row>
    <row r="10" spans="1:11" ht="21.75" customHeight="1">
      <c r="A10" s="256" t="s">
        <v>68</v>
      </c>
      <c r="B10" s="256" t="s">
        <v>69</v>
      </c>
      <c r="C10" s="257">
        <v>2101101</v>
      </c>
      <c r="D10" s="249" t="s">
        <v>70</v>
      </c>
      <c r="E10" s="258">
        <v>68.41</v>
      </c>
      <c r="F10" s="258">
        <v>68.41</v>
      </c>
      <c r="G10" s="258">
        <v>0</v>
      </c>
      <c r="H10" s="258">
        <v>0</v>
      </c>
      <c r="I10" s="258">
        <v>0</v>
      </c>
      <c r="J10" s="210">
        <v>0</v>
      </c>
      <c r="K10" s="261">
        <v>0</v>
      </c>
    </row>
    <row r="11" spans="1:11" ht="21.75" customHeight="1">
      <c r="A11" s="256" t="s">
        <v>68</v>
      </c>
      <c r="B11" s="256" t="s">
        <v>69</v>
      </c>
      <c r="C11" s="257">
        <v>2080505</v>
      </c>
      <c r="D11" s="249" t="s">
        <v>71</v>
      </c>
      <c r="E11" s="258">
        <v>104.85</v>
      </c>
      <c r="F11" s="258">
        <v>104.85</v>
      </c>
      <c r="G11" s="258">
        <v>0</v>
      </c>
      <c r="H11" s="258">
        <v>0</v>
      </c>
      <c r="I11" s="258">
        <v>0</v>
      </c>
      <c r="J11" s="210">
        <v>0</v>
      </c>
      <c r="K11" s="261">
        <v>0</v>
      </c>
    </row>
    <row r="12" spans="1:11" ht="21.75" customHeight="1">
      <c r="A12" s="256" t="s">
        <v>68</v>
      </c>
      <c r="B12" s="256" t="s">
        <v>69</v>
      </c>
      <c r="C12" s="257">
        <v>2120102</v>
      </c>
      <c r="D12" s="249" t="s">
        <v>72</v>
      </c>
      <c r="E12" s="258">
        <v>2207.99</v>
      </c>
      <c r="F12" s="258">
        <v>2207.99</v>
      </c>
      <c r="G12" s="258">
        <v>0</v>
      </c>
      <c r="H12" s="258">
        <v>0</v>
      </c>
      <c r="I12" s="258">
        <v>0</v>
      </c>
      <c r="J12" s="210">
        <v>0</v>
      </c>
      <c r="K12" s="261">
        <v>0</v>
      </c>
    </row>
    <row r="13" spans="1:11" ht="21.75" customHeight="1">
      <c r="A13" s="256" t="s">
        <v>68</v>
      </c>
      <c r="B13" s="256" t="s">
        <v>69</v>
      </c>
      <c r="C13" s="257">
        <v>2120101</v>
      </c>
      <c r="D13" s="249" t="s">
        <v>73</v>
      </c>
      <c r="E13" s="258">
        <v>986.44</v>
      </c>
      <c r="F13" s="258">
        <v>986.44</v>
      </c>
      <c r="G13" s="258">
        <v>0</v>
      </c>
      <c r="H13" s="258">
        <v>0</v>
      </c>
      <c r="I13" s="258">
        <v>0</v>
      </c>
      <c r="J13" s="210">
        <v>0</v>
      </c>
      <c r="K13" s="261">
        <v>0</v>
      </c>
    </row>
    <row r="14" spans="1:11" ht="21.75" customHeight="1">
      <c r="A14" s="256" t="s">
        <v>68</v>
      </c>
      <c r="B14" s="256" t="s">
        <v>69</v>
      </c>
      <c r="C14" s="257">
        <v>2080504</v>
      </c>
      <c r="D14" s="249" t="s">
        <v>74</v>
      </c>
      <c r="E14" s="258">
        <v>10.72</v>
      </c>
      <c r="F14" s="258">
        <v>10.72</v>
      </c>
      <c r="G14" s="258">
        <v>0</v>
      </c>
      <c r="H14" s="258">
        <v>0</v>
      </c>
      <c r="I14" s="258">
        <v>0</v>
      </c>
      <c r="J14" s="210">
        <v>0</v>
      </c>
      <c r="K14" s="261">
        <v>0</v>
      </c>
    </row>
    <row r="15" spans="1:11" ht="21.75" customHeight="1">
      <c r="A15" s="256" t="s">
        <v>75</v>
      </c>
      <c r="B15" s="256" t="s">
        <v>76</v>
      </c>
      <c r="C15" s="257"/>
      <c r="D15" s="249"/>
      <c r="E15" s="258">
        <f aca="true" t="shared" si="2" ref="E15:K15">SUM(E16:E18)</f>
        <v>388.28000000000003</v>
      </c>
      <c r="F15" s="258">
        <f t="shared" si="2"/>
        <v>388.28000000000003</v>
      </c>
      <c r="G15" s="258">
        <f t="shared" si="2"/>
        <v>0</v>
      </c>
      <c r="H15" s="258">
        <f t="shared" si="2"/>
        <v>0</v>
      </c>
      <c r="I15" s="258">
        <f t="shared" si="2"/>
        <v>0</v>
      </c>
      <c r="J15" s="210">
        <f t="shared" si="2"/>
        <v>0</v>
      </c>
      <c r="K15" s="261">
        <f t="shared" si="2"/>
        <v>0</v>
      </c>
    </row>
    <row r="16" spans="1:11" ht="21.75" customHeight="1">
      <c r="A16" s="256" t="s">
        <v>77</v>
      </c>
      <c r="B16" s="256" t="s">
        <v>78</v>
      </c>
      <c r="C16" s="257">
        <v>2080505</v>
      </c>
      <c r="D16" s="249" t="s">
        <v>71</v>
      </c>
      <c r="E16" s="258">
        <v>33.31</v>
      </c>
      <c r="F16" s="258">
        <v>33.31</v>
      </c>
      <c r="G16" s="258">
        <v>0</v>
      </c>
      <c r="H16" s="258">
        <v>0</v>
      </c>
      <c r="I16" s="258">
        <v>0</v>
      </c>
      <c r="J16" s="210">
        <v>0</v>
      </c>
      <c r="K16" s="261">
        <v>0</v>
      </c>
    </row>
    <row r="17" spans="1:11" ht="21.75" customHeight="1">
      <c r="A17" s="256" t="s">
        <v>77</v>
      </c>
      <c r="B17" s="256" t="s">
        <v>78</v>
      </c>
      <c r="C17" s="257">
        <v>2120104</v>
      </c>
      <c r="D17" s="249" t="s">
        <v>79</v>
      </c>
      <c r="E17" s="258">
        <v>341.56</v>
      </c>
      <c r="F17" s="258">
        <v>341.56</v>
      </c>
      <c r="G17" s="258">
        <v>0</v>
      </c>
      <c r="H17" s="258">
        <v>0</v>
      </c>
      <c r="I17" s="258">
        <v>0</v>
      </c>
      <c r="J17" s="210">
        <v>0</v>
      </c>
      <c r="K17" s="261">
        <v>0</v>
      </c>
    </row>
    <row r="18" spans="1:11" ht="21.75" customHeight="1">
      <c r="A18" s="256" t="s">
        <v>77</v>
      </c>
      <c r="B18" s="256" t="s">
        <v>78</v>
      </c>
      <c r="C18" s="257">
        <v>2101102</v>
      </c>
      <c r="D18" s="249" t="s">
        <v>80</v>
      </c>
      <c r="E18" s="258">
        <v>13.41</v>
      </c>
      <c r="F18" s="258">
        <v>13.41</v>
      </c>
      <c r="G18" s="258">
        <v>0</v>
      </c>
      <c r="H18" s="258">
        <v>0</v>
      </c>
      <c r="I18" s="258">
        <v>0</v>
      </c>
      <c r="J18" s="210">
        <v>0</v>
      </c>
      <c r="K18" s="261">
        <v>0</v>
      </c>
    </row>
    <row r="19" spans="1:11" ht="21.75" customHeight="1">
      <c r="A19" s="256" t="s">
        <v>81</v>
      </c>
      <c r="B19" s="256" t="s">
        <v>82</v>
      </c>
      <c r="C19" s="257"/>
      <c r="D19" s="249"/>
      <c r="E19" s="258">
        <f aca="true" t="shared" si="3" ref="E19:K19">SUM(E20:E22)</f>
        <v>93.69</v>
      </c>
      <c r="F19" s="258">
        <f t="shared" si="3"/>
        <v>93.69</v>
      </c>
      <c r="G19" s="258">
        <f t="shared" si="3"/>
        <v>0</v>
      </c>
      <c r="H19" s="258">
        <f t="shared" si="3"/>
        <v>0</v>
      </c>
      <c r="I19" s="258">
        <f t="shared" si="3"/>
        <v>0</v>
      </c>
      <c r="J19" s="210">
        <f t="shared" si="3"/>
        <v>0</v>
      </c>
      <c r="K19" s="261">
        <f t="shared" si="3"/>
        <v>0</v>
      </c>
    </row>
    <row r="20" spans="1:11" ht="21.75" customHeight="1">
      <c r="A20" s="256" t="s">
        <v>83</v>
      </c>
      <c r="B20" s="256" t="s">
        <v>84</v>
      </c>
      <c r="C20" s="257">
        <v>2080505</v>
      </c>
      <c r="D20" s="249" t="s">
        <v>71</v>
      </c>
      <c r="E20" s="258">
        <v>6.24</v>
      </c>
      <c r="F20" s="258">
        <v>6.24</v>
      </c>
      <c r="G20" s="258">
        <v>0</v>
      </c>
      <c r="H20" s="258">
        <v>0</v>
      </c>
      <c r="I20" s="258">
        <v>0</v>
      </c>
      <c r="J20" s="210">
        <v>0</v>
      </c>
      <c r="K20" s="261">
        <v>0</v>
      </c>
    </row>
    <row r="21" spans="1:11" ht="21.75" customHeight="1">
      <c r="A21" s="256" t="s">
        <v>83</v>
      </c>
      <c r="B21" s="256" t="s">
        <v>84</v>
      </c>
      <c r="C21" s="257">
        <v>2101102</v>
      </c>
      <c r="D21" s="249" t="s">
        <v>80</v>
      </c>
      <c r="E21" s="258">
        <v>2.51</v>
      </c>
      <c r="F21" s="258">
        <v>2.51</v>
      </c>
      <c r="G21" s="258">
        <v>0</v>
      </c>
      <c r="H21" s="258">
        <v>0</v>
      </c>
      <c r="I21" s="258">
        <v>0</v>
      </c>
      <c r="J21" s="210">
        <v>0</v>
      </c>
      <c r="K21" s="261">
        <v>0</v>
      </c>
    </row>
    <row r="22" spans="1:11" ht="21.75" customHeight="1">
      <c r="A22" s="256" t="s">
        <v>83</v>
      </c>
      <c r="B22" s="256" t="s">
        <v>84</v>
      </c>
      <c r="C22" s="257">
        <v>2120104</v>
      </c>
      <c r="D22" s="249" t="s">
        <v>79</v>
      </c>
      <c r="E22" s="258">
        <v>84.94</v>
      </c>
      <c r="F22" s="258">
        <v>84.94</v>
      </c>
      <c r="G22" s="258">
        <v>0</v>
      </c>
      <c r="H22" s="258">
        <v>0</v>
      </c>
      <c r="I22" s="258">
        <v>0</v>
      </c>
      <c r="J22" s="210">
        <v>0</v>
      </c>
      <c r="K22" s="261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2" width="17.33203125" style="152" customWidth="1"/>
    <col min="3" max="15" width="16.83203125" style="152" customWidth="1"/>
    <col min="16" max="251" width="8" style="152" customWidth="1"/>
    <col min="252" max="16384" width="6.83203125" style="152" customWidth="1"/>
  </cols>
  <sheetData>
    <row r="1" spans="1:251" ht="21" customHeight="1">
      <c r="A1" s="58" t="s">
        <v>85</v>
      </c>
      <c r="C1" s="213"/>
      <c r="D1" s="213"/>
      <c r="E1" s="233"/>
      <c r="F1" s="233"/>
      <c r="G1" s="234"/>
      <c r="H1" s="234"/>
      <c r="I1" s="234"/>
      <c r="J1" s="200"/>
      <c r="K1" s="200"/>
      <c r="L1" s="200"/>
      <c r="M1" s="200"/>
      <c r="N1" s="200"/>
      <c r="O1" s="200"/>
      <c r="P1" s="200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</row>
    <row r="2" spans="1:251" ht="22.5" customHeight="1">
      <c r="A2" s="235" t="s">
        <v>86</v>
      </c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00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</row>
    <row r="3" spans="3:251" ht="20.25" customHeight="1">
      <c r="C3" s="151"/>
      <c r="E3" s="238"/>
      <c r="F3" s="238"/>
      <c r="G3" s="238"/>
      <c r="H3" s="238"/>
      <c r="I3" s="238"/>
      <c r="J3" s="200"/>
      <c r="K3" s="211"/>
      <c r="L3" s="200"/>
      <c r="M3" s="200"/>
      <c r="N3" s="200"/>
      <c r="O3" s="157" t="s">
        <v>16</v>
      </c>
      <c r="P3" s="200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</row>
    <row r="4" spans="1:251" ht="19.5" customHeight="1">
      <c r="A4" s="215" t="s">
        <v>57</v>
      </c>
      <c r="B4" s="215" t="s">
        <v>58</v>
      </c>
      <c r="C4" s="239" t="s">
        <v>59</v>
      </c>
      <c r="D4" s="239" t="s">
        <v>60</v>
      </c>
      <c r="E4" s="240" t="s">
        <v>65</v>
      </c>
      <c r="F4" s="241" t="s">
        <v>30</v>
      </c>
      <c r="G4" s="241"/>
      <c r="H4" s="241"/>
      <c r="I4" s="241" t="s">
        <v>37</v>
      </c>
      <c r="J4" s="241"/>
      <c r="K4" s="241"/>
      <c r="L4" s="241"/>
      <c r="M4" s="241" t="s">
        <v>45</v>
      </c>
      <c r="N4" s="241" t="s">
        <v>46</v>
      </c>
      <c r="O4" s="241" t="s">
        <v>47</v>
      </c>
      <c r="P4" s="200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</row>
    <row r="5" spans="1:251" ht="45" customHeight="1">
      <c r="A5" s="242"/>
      <c r="B5" s="242"/>
      <c r="C5" s="243"/>
      <c r="D5" s="243"/>
      <c r="E5" s="240"/>
      <c r="F5" s="244" t="s">
        <v>87</v>
      </c>
      <c r="G5" s="239" t="s">
        <v>88</v>
      </c>
      <c r="H5" s="243" t="s">
        <v>89</v>
      </c>
      <c r="I5" s="241" t="s">
        <v>90</v>
      </c>
      <c r="J5" s="241" t="s">
        <v>91</v>
      </c>
      <c r="K5" s="241" t="s">
        <v>92</v>
      </c>
      <c r="L5" s="241" t="s">
        <v>93</v>
      </c>
      <c r="M5" s="241"/>
      <c r="N5" s="241"/>
      <c r="O5" s="241"/>
      <c r="P5" s="200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</row>
    <row r="6" spans="1:251" ht="25.5" customHeight="1">
      <c r="A6" s="245"/>
      <c r="B6" s="245"/>
      <c r="C6" s="173" t="s">
        <v>64</v>
      </c>
      <c r="D6" s="215" t="s">
        <v>64</v>
      </c>
      <c r="E6" s="215" t="s">
        <v>64</v>
      </c>
      <c r="F6" s="215" t="s">
        <v>64</v>
      </c>
      <c r="G6" s="215" t="s">
        <v>64</v>
      </c>
      <c r="H6" s="246" t="s">
        <v>64</v>
      </c>
      <c r="I6" s="215" t="s">
        <v>64</v>
      </c>
      <c r="J6" s="215" t="s">
        <v>64</v>
      </c>
      <c r="K6" s="215" t="s">
        <v>64</v>
      </c>
      <c r="L6" s="215" t="s">
        <v>64</v>
      </c>
      <c r="M6" s="215" t="s">
        <v>64</v>
      </c>
      <c r="N6" s="215" t="s">
        <v>64</v>
      </c>
      <c r="O6" s="215" t="s">
        <v>64</v>
      </c>
      <c r="P6" s="200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</row>
    <row r="7" spans="1:251" s="151" customFormat="1" ht="25.5" customHeight="1">
      <c r="A7" s="247"/>
      <c r="B7" s="248" t="s">
        <v>65</v>
      </c>
      <c r="C7" s="249"/>
      <c r="D7" s="208"/>
      <c r="E7" s="250">
        <f aca="true" t="shared" si="0" ref="E7:O7">E8+E14+E18</f>
        <v>3860.3799999999997</v>
      </c>
      <c r="F7" s="250">
        <f t="shared" si="0"/>
        <v>1095.06</v>
      </c>
      <c r="G7" s="250">
        <f t="shared" si="0"/>
        <v>114.21000000000001</v>
      </c>
      <c r="H7" s="250">
        <f t="shared" si="0"/>
        <v>343.62</v>
      </c>
      <c r="I7" s="250">
        <f t="shared" si="0"/>
        <v>637.49</v>
      </c>
      <c r="J7" s="250">
        <f t="shared" si="0"/>
        <v>0</v>
      </c>
      <c r="K7" s="250">
        <f t="shared" si="0"/>
        <v>0</v>
      </c>
      <c r="L7" s="250">
        <f t="shared" si="0"/>
        <v>1670</v>
      </c>
      <c r="M7" s="250">
        <f t="shared" si="0"/>
        <v>0</v>
      </c>
      <c r="N7" s="250">
        <f t="shared" si="0"/>
        <v>0</v>
      </c>
      <c r="O7" s="251">
        <f t="shared" si="0"/>
        <v>0</v>
      </c>
      <c r="P7" s="211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</row>
    <row r="8" spans="1:15" ht="25.5" customHeight="1">
      <c r="A8" s="247" t="s">
        <v>66</v>
      </c>
      <c r="B8" s="248" t="s">
        <v>67</v>
      </c>
      <c r="C8" s="249"/>
      <c r="D8" s="208"/>
      <c r="E8" s="250">
        <f aca="true" t="shared" si="1" ref="E8:O8">SUM(E9:E13)</f>
        <v>3378.41</v>
      </c>
      <c r="F8" s="250">
        <f t="shared" si="1"/>
        <v>809.93</v>
      </c>
      <c r="G8" s="250">
        <f t="shared" si="1"/>
        <v>81.94</v>
      </c>
      <c r="H8" s="250">
        <f t="shared" si="1"/>
        <v>278.55</v>
      </c>
      <c r="I8" s="250">
        <f t="shared" si="1"/>
        <v>537.99</v>
      </c>
      <c r="J8" s="250">
        <f t="shared" si="1"/>
        <v>0</v>
      </c>
      <c r="K8" s="250">
        <f t="shared" si="1"/>
        <v>0</v>
      </c>
      <c r="L8" s="250">
        <f t="shared" si="1"/>
        <v>1670</v>
      </c>
      <c r="M8" s="250">
        <f t="shared" si="1"/>
        <v>0</v>
      </c>
      <c r="N8" s="250">
        <f t="shared" si="1"/>
        <v>0</v>
      </c>
      <c r="O8" s="251">
        <f t="shared" si="1"/>
        <v>0</v>
      </c>
    </row>
    <row r="9" spans="1:15" ht="25.5" customHeight="1">
      <c r="A9" s="247" t="s">
        <v>68</v>
      </c>
      <c r="B9" s="247" t="s">
        <v>94</v>
      </c>
      <c r="C9" s="249">
        <v>2080504</v>
      </c>
      <c r="D9" s="208" t="s">
        <v>74</v>
      </c>
      <c r="E9" s="250">
        <v>10.72</v>
      </c>
      <c r="F9" s="250">
        <v>0</v>
      </c>
      <c r="G9" s="250">
        <v>10.72</v>
      </c>
      <c r="H9" s="250">
        <v>0</v>
      </c>
      <c r="I9" s="250">
        <v>0</v>
      </c>
      <c r="J9" s="250">
        <v>0</v>
      </c>
      <c r="K9" s="250">
        <v>0</v>
      </c>
      <c r="L9" s="250">
        <v>0</v>
      </c>
      <c r="M9" s="250">
        <v>0</v>
      </c>
      <c r="N9" s="250">
        <v>0</v>
      </c>
      <c r="O9" s="251">
        <v>0</v>
      </c>
    </row>
    <row r="10" spans="1:15" ht="25.5" customHeight="1">
      <c r="A10" s="247" t="s">
        <v>68</v>
      </c>
      <c r="B10" s="247" t="s">
        <v>94</v>
      </c>
      <c r="C10" s="249">
        <v>2080505</v>
      </c>
      <c r="D10" s="208" t="s">
        <v>71</v>
      </c>
      <c r="E10" s="250">
        <v>104.85</v>
      </c>
      <c r="F10" s="250">
        <v>104.85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1">
        <v>0</v>
      </c>
    </row>
    <row r="11" spans="1:15" ht="25.5" customHeight="1">
      <c r="A11" s="247" t="s">
        <v>68</v>
      </c>
      <c r="B11" s="247" t="s">
        <v>94</v>
      </c>
      <c r="C11" s="249">
        <v>2101101</v>
      </c>
      <c r="D11" s="208" t="s">
        <v>70</v>
      </c>
      <c r="E11" s="250">
        <v>68.41</v>
      </c>
      <c r="F11" s="250">
        <v>68.41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N11" s="250">
        <v>0</v>
      </c>
      <c r="O11" s="251">
        <v>0</v>
      </c>
    </row>
    <row r="12" spans="1:15" ht="25.5" customHeight="1">
      <c r="A12" s="247" t="s">
        <v>68</v>
      </c>
      <c r="B12" s="247" t="s">
        <v>94</v>
      </c>
      <c r="C12" s="249">
        <v>2120101</v>
      </c>
      <c r="D12" s="208" t="s">
        <v>73</v>
      </c>
      <c r="E12" s="250">
        <v>986.44</v>
      </c>
      <c r="F12" s="250">
        <v>636.67</v>
      </c>
      <c r="G12" s="250">
        <v>71.22</v>
      </c>
      <c r="H12" s="250">
        <v>278.55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0</v>
      </c>
      <c r="O12" s="251">
        <v>0</v>
      </c>
    </row>
    <row r="13" spans="1:15" ht="25.5" customHeight="1">
      <c r="A13" s="247" t="s">
        <v>68</v>
      </c>
      <c r="B13" s="247" t="s">
        <v>94</v>
      </c>
      <c r="C13" s="249">
        <v>2120102</v>
      </c>
      <c r="D13" s="208" t="s">
        <v>72</v>
      </c>
      <c r="E13" s="250">
        <v>2207.99</v>
      </c>
      <c r="F13" s="250">
        <v>0</v>
      </c>
      <c r="G13" s="250">
        <v>0</v>
      </c>
      <c r="H13" s="250">
        <v>0</v>
      </c>
      <c r="I13" s="250">
        <v>537.99</v>
      </c>
      <c r="J13" s="250">
        <v>0</v>
      </c>
      <c r="K13" s="250">
        <v>0</v>
      </c>
      <c r="L13" s="250">
        <v>1670</v>
      </c>
      <c r="M13" s="250">
        <v>0</v>
      </c>
      <c r="N13" s="250">
        <v>0</v>
      </c>
      <c r="O13" s="251">
        <v>0</v>
      </c>
    </row>
    <row r="14" spans="1:15" ht="25.5" customHeight="1">
      <c r="A14" s="247" t="s">
        <v>75</v>
      </c>
      <c r="B14" s="248" t="s">
        <v>76</v>
      </c>
      <c r="C14" s="249"/>
      <c r="D14" s="208"/>
      <c r="E14" s="250">
        <f aca="true" t="shared" si="2" ref="E14:O14">SUM(E15:E17)</f>
        <v>388.28</v>
      </c>
      <c r="F14" s="250">
        <f t="shared" si="2"/>
        <v>239.79</v>
      </c>
      <c r="G14" s="250">
        <f t="shared" si="2"/>
        <v>27.09</v>
      </c>
      <c r="H14" s="250">
        <f t="shared" si="2"/>
        <v>53.3</v>
      </c>
      <c r="I14" s="250">
        <f t="shared" si="2"/>
        <v>68.1</v>
      </c>
      <c r="J14" s="250">
        <f t="shared" si="2"/>
        <v>0</v>
      </c>
      <c r="K14" s="250">
        <f t="shared" si="2"/>
        <v>0</v>
      </c>
      <c r="L14" s="250">
        <f t="shared" si="2"/>
        <v>0</v>
      </c>
      <c r="M14" s="250">
        <f t="shared" si="2"/>
        <v>0</v>
      </c>
      <c r="N14" s="250">
        <f t="shared" si="2"/>
        <v>0</v>
      </c>
      <c r="O14" s="251">
        <f t="shared" si="2"/>
        <v>0</v>
      </c>
    </row>
    <row r="15" spans="1:15" ht="25.5" customHeight="1">
      <c r="A15" s="247" t="s">
        <v>77</v>
      </c>
      <c r="B15" s="247" t="s">
        <v>95</v>
      </c>
      <c r="C15" s="249">
        <v>2080505</v>
      </c>
      <c r="D15" s="208" t="s">
        <v>71</v>
      </c>
      <c r="E15" s="250">
        <v>33.31</v>
      </c>
      <c r="F15" s="250">
        <v>33.31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1">
        <v>0</v>
      </c>
    </row>
    <row r="16" spans="1:15" ht="25.5" customHeight="1">
      <c r="A16" s="247" t="s">
        <v>77</v>
      </c>
      <c r="B16" s="247" t="s">
        <v>95</v>
      </c>
      <c r="C16" s="249">
        <v>2101102</v>
      </c>
      <c r="D16" s="208" t="s">
        <v>80</v>
      </c>
      <c r="E16" s="250">
        <v>13.41</v>
      </c>
      <c r="F16" s="250">
        <v>13.41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1">
        <v>0</v>
      </c>
    </row>
    <row r="17" spans="1:15" ht="25.5" customHeight="1">
      <c r="A17" s="247" t="s">
        <v>77</v>
      </c>
      <c r="B17" s="247" t="s">
        <v>95</v>
      </c>
      <c r="C17" s="249">
        <v>2120104</v>
      </c>
      <c r="D17" s="208" t="s">
        <v>79</v>
      </c>
      <c r="E17" s="250">
        <v>341.56</v>
      </c>
      <c r="F17" s="250">
        <v>193.07</v>
      </c>
      <c r="G17" s="250">
        <v>27.09</v>
      </c>
      <c r="H17" s="250">
        <v>53.3</v>
      </c>
      <c r="I17" s="250">
        <v>68.1</v>
      </c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1">
        <v>0</v>
      </c>
    </row>
    <row r="18" spans="1:15" ht="25.5" customHeight="1">
      <c r="A18" s="247" t="s">
        <v>81</v>
      </c>
      <c r="B18" s="248" t="s">
        <v>82</v>
      </c>
      <c r="C18" s="249"/>
      <c r="D18" s="208"/>
      <c r="E18" s="250">
        <f aca="true" t="shared" si="3" ref="E18:O18">SUM(E19:E21)</f>
        <v>93.69</v>
      </c>
      <c r="F18" s="250">
        <f t="shared" si="3"/>
        <v>45.34</v>
      </c>
      <c r="G18" s="250">
        <f t="shared" si="3"/>
        <v>5.18</v>
      </c>
      <c r="H18" s="250">
        <f t="shared" si="3"/>
        <v>11.77</v>
      </c>
      <c r="I18" s="250">
        <f t="shared" si="3"/>
        <v>31.4</v>
      </c>
      <c r="J18" s="250">
        <f t="shared" si="3"/>
        <v>0</v>
      </c>
      <c r="K18" s="250">
        <f t="shared" si="3"/>
        <v>0</v>
      </c>
      <c r="L18" s="250">
        <f t="shared" si="3"/>
        <v>0</v>
      </c>
      <c r="M18" s="250">
        <f t="shared" si="3"/>
        <v>0</v>
      </c>
      <c r="N18" s="250">
        <f t="shared" si="3"/>
        <v>0</v>
      </c>
      <c r="O18" s="251">
        <f t="shared" si="3"/>
        <v>0</v>
      </c>
    </row>
    <row r="19" spans="1:15" ht="25.5" customHeight="1">
      <c r="A19" s="247" t="s">
        <v>83</v>
      </c>
      <c r="B19" s="247" t="s">
        <v>96</v>
      </c>
      <c r="C19" s="249">
        <v>2080505</v>
      </c>
      <c r="D19" s="208" t="s">
        <v>71</v>
      </c>
      <c r="E19" s="250">
        <v>6.24</v>
      </c>
      <c r="F19" s="250">
        <v>6.24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1">
        <v>0</v>
      </c>
    </row>
    <row r="20" spans="1:15" ht="25.5" customHeight="1">
      <c r="A20" s="247" t="s">
        <v>83</v>
      </c>
      <c r="B20" s="247" t="s">
        <v>96</v>
      </c>
      <c r="C20" s="249">
        <v>2101102</v>
      </c>
      <c r="D20" s="208" t="s">
        <v>80</v>
      </c>
      <c r="E20" s="250">
        <v>2.51</v>
      </c>
      <c r="F20" s="250">
        <v>2.51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1">
        <v>0</v>
      </c>
    </row>
    <row r="21" spans="1:15" ht="25.5" customHeight="1">
      <c r="A21" s="247" t="s">
        <v>83</v>
      </c>
      <c r="B21" s="247" t="s">
        <v>96</v>
      </c>
      <c r="C21" s="249">
        <v>2120104</v>
      </c>
      <c r="D21" s="208" t="s">
        <v>79</v>
      </c>
      <c r="E21" s="250">
        <v>84.94</v>
      </c>
      <c r="F21" s="250">
        <v>36.59</v>
      </c>
      <c r="G21" s="250">
        <v>5.18</v>
      </c>
      <c r="H21" s="250">
        <v>11.77</v>
      </c>
      <c r="I21" s="250">
        <v>31.4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1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900000000000001" bottom="0.7900000000000001" header="0.51" footer="0.51"/>
  <pageSetup fitToHeight="1" fitToWidth="1"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0.83203125" style="152" customWidth="1"/>
    <col min="2" max="2" width="26.16015625" style="152" customWidth="1"/>
    <col min="3" max="3" width="41.16015625" style="152" customWidth="1"/>
    <col min="4" max="4" width="27.83203125" style="152" customWidth="1"/>
    <col min="5" max="16384" width="9" style="152" customWidth="1"/>
  </cols>
  <sheetData>
    <row r="1" spans="1:4" ht="15.75" customHeight="1">
      <c r="A1" s="213" t="s">
        <v>97</v>
      </c>
      <c r="B1"/>
      <c r="C1"/>
      <c r="D1"/>
    </row>
    <row r="2" spans="1:4" ht="43.5" customHeight="1">
      <c r="A2" s="190" t="s">
        <v>98</v>
      </c>
      <c r="B2" s="190"/>
      <c r="C2" s="190"/>
      <c r="D2" s="190"/>
    </row>
    <row r="3" spans="1:4" ht="24" customHeight="1">
      <c r="A3" s="163"/>
      <c r="B3"/>
      <c r="C3"/>
      <c r="D3" s="157" t="s">
        <v>16</v>
      </c>
    </row>
    <row r="4" spans="1:4" ht="24" customHeight="1">
      <c r="A4" s="214" t="s">
        <v>99</v>
      </c>
      <c r="B4" s="214"/>
      <c r="C4" s="214" t="s">
        <v>100</v>
      </c>
      <c r="D4" s="214"/>
    </row>
    <row r="5" spans="1:4" ht="24" customHeight="1">
      <c r="A5" s="173" t="s">
        <v>101</v>
      </c>
      <c r="B5" s="215" t="s">
        <v>18</v>
      </c>
      <c r="C5" s="173" t="s">
        <v>102</v>
      </c>
      <c r="D5" s="215" t="s">
        <v>20</v>
      </c>
    </row>
    <row r="6" spans="1:4" s="151" customFormat="1" ht="24" customHeight="1">
      <c r="A6" s="216" t="s">
        <v>29</v>
      </c>
      <c r="B6" s="217">
        <v>3860.38</v>
      </c>
      <c r="C6" s="218" t="s">
        <v>30</v>
      </c>
      <c r="D6" s="219">
        <v>1552.89</v>
      </c>
    </row>
    <row r="7" spans="1:4" s="151" customFormat="1" ht="24" customHeight="1">
      <c r="A7" s="216" t="s">
        <v>31</v>
      </c>
      <c r="B7" s="217">
        <v>0</v>
      </c>
      <c r="C7" s="218" t="s">
        <v>32</v>
      </c>
      <c r="D7" s="220">
        <v>1095.06</v>
      </c>
    </row>
    <row r="8" spans="1:4" s="151" customFormat="1" ht="24" customHeight="1">
      <c r="A8" s="216" t="s">
        <v>33</v>
      </c>
      <c r="B8" s="221">
        <v>0</v>
      </c>
      <c r="C8" s="218" t="s">
        <v>34</v>
      </c>
      <c r="D8" s="220">
        <v>114.21</v>
      </c>
    </row>
    <row r="9" spans="1:4" s="151" customFormat="1" ht="24" customHeight="1">
      <c r="A9" s="222" t="s">
        <v>103</v>
      </c>
      <c r="B9" s="223">
        <v>0</v>
      </c>
      <c r="C9" s="216" t="s">
        <v>35</v>
      </c>
      <c r="D9" s="220">
        <v>343.62</v>
      </c>
    </row>
    <row r="10" spans="1:4" s="151" customFormat="1" ht="24" customHeight="1">
      <c r="A10" s="222"/>
      <c r="B10" s="224"/>
      <c r="C10" s="216" t="s">
        <v>37</v>
      </c>
      <c r="D10" s="220">
        <v>2307.49</v>
      </c>
    </row>
    <row r="11" spans="1:4" s="151" customFormat="1" ht="24" customHeight="1">
      <c r="A11" s="222"/>
      <c r="B11" s="224"/>
      <c r="C11" s="216" t="s">
        <v>39</v>
      </c>
      <c r="D11" s="220">
        <v>637.49</v>
      </c>
    </row>
    <row r="12" spans="1:4" s="151" customFormat="1" ht="24" customHeight="1">
      <c r="A12" s="222"/>
      <c r="B12" s="224"/>
      <c r="C12" s="216" t="s">
        <v>41</v>
      </c>
      <c r="D12" s="225">
        <v>0</v>
      </c>
    </row>
    <row r="13" spans="1:4" s="151" customFormat="1" ht="24" customHeight="1">
      <c r="A13" s="222"/>
      <c r="B13" s="224"/>
      <c r="C13" s="216" t="s">
        <v>43</v>
      </c>
      <c r="D13" s="226">
        <v>0</v>
      </c>
    </row>
    <row r="14" spans="1:4" s="151" customFormat="1" ht="24" customHeight="1">
      <c r="A14" s="222"/>
      <c r="B14" s="224"/>
      <c r="C14" s="216" t="s">
        <v>44</v>
      </c>
      <c r="D14" s="220">
        <v>1670</v>
      </c>
    </row>
    <row r="15" spans="1:4" s="151" customFormat="1" ht="24" customHeight="1">
      <c r="A15" s="222"/>
      <c r="B15" s="224"/>
      <c r="C15" s="216" t="s">
        <v>45</v>
      </c>
      <c r="D15" s="227">
        <v>0</v>
      </c>
    </row>
    <row r="16" spans="1:4" s="151" customFormat="1" ht="24" customHeight="1">
      <c r="A16" s="222"/>
      <c r="B16" s="224"/>
      <c r="C16" s="216" t="s">
        <v>46</v>
      </c>
      <c r="D16" s="220">
        <v>0</v>
      </c>
    </row>
    <row r="17" spans="1:4" s="151" customFormat="1" ht="24" customHeight="1">
      <c r="A17" s="228"/>
      <c r="B17" s="229"/>
      <c r="C17" s="216" t="s">
        <v>47</v>
      </c>
      <c r="D17" s="225">
        <v>0</v>
      </c>
    </row>
    <row r="18" spans="1:4" s="151" customFormat="1" ht="24.75" customHeight="1">
      <c r="A18" s="230" t="s">
        <v>53</v>
      </c>
      <c r="B18" s="231">
        <v>3860.38</v>
      </c>
      <c r="C18" s="230" t="s">
        <v>54</v>
      </c>
      <c r="D18" s="232">
        <v>3860.38</v>
      </c>
    </row>
    <row r="19" spans="1:4" ht="14.25">
      <c r="A19" s="58"/>
      <c r="B19" s="163"/>
      <c r="C19" s="58"/>
      <c r="D19" s="58"/>
    </row>
    <row r="20" spans="1:4" ht="14.25">
      <c r="A20" s="58"/>
      <c r="B20" s="58"/>
      <c r="C20" s="58"/>
      <c r="D20" s="58"/>
    </row>
    <row r="21" spans="1:4" ht="14.25">
      <c r="A21" s="58"/>
      <c r="B21" s="58"/>
      <c r="C21" s="58"/>
      <c r="D21" s="58"/>
    </row>
    <row r="22" spans="1:4" ht="14.25">
      <c r="A22" s="58"/>
      <c r="B22" s="58"/>
      <c r="C22" s="58"/>
      <c r="D22" s="58"/>
    </row>
    <row r="23" spans="1:4" ht="14.25">
      <c r="A23" s="58"/>
      <c r="B23" s="58"/>
      <c r="C23" s="58"/>
      <c r="D23" s="58"/>
    </row>
    <row r="24" spans="1:4" ht="14.25">
      <c r="A24" s="58"/>
      <c r="B24" s="58"/>
      <c r="C24" s="58"/>
      <c r="D24" s="58"/>
    </row>
    <row r="25" spans="1:4" ht="14.25">
      <c r="A25" s="58"/>
      <c r="B25" s="58"/>
      <c r="C25" s="58"/>
      <c r="D25" s="58"/>
    </row>
    <row r="26" spans="1:4" ht="14.25">
      <c r="A26" s="58"/>
      <c r="B26" s="58"/>
      <c r="C26" s="58"/>
      <c r="D26" s="58"/>
    </row>
    <row r="27" spans="1:4" ht="14.25">
      <c r="A27" s="58"/>
      <c r="B27" s="58"/>
      <c r="C27" s="58"/>
      <c r="D27" s="58"/>
    </row>
    <row r="28" spans="1:4" ht="14.25">
      <c r="A28" s="58"/>
      <c r="B28" s="58"/>
      <c r="C28" s="58"/>
      <c r="D28" s="58"/>
    </row>
    <row r="29" spans="1:4" ht="14.25">
      <c r="A29" s="58"/>
      <c r="B29" s="58"/>
      <c r="C29" s="58"/>
      <c r="D29" s="58"/>
    </row>
    <row r="30" spans="1:4" ht="14.25">
      <c r="A30" s="58"/>
      <c r="B30" s="58"/>
      <c r="C30" s="58"/>
      <c r="D30" s="58"/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9"/>
  <sheetViews>
    <sheetView showGridLines="0" showZeros="0" workbookViewId="0" topLeftCell="A1">
      <selection activeCell="A1" sqref="A1"/>
    </sheetView>
  </sheetViews>
  <sheetFormatPr defaultColWidth="8" defaultRowHeight="11.25"/>
  <cols>
    <col min="1" max="2" width="42.16015625" style="196" customWidth="1"/>
    <col min="3" max="4" width="26.66015625" style="196" customWidth="1"/>
    <col min="5" max="240" width="8" style="196" customWidth="1"/>
  </cols>
  <sheetData>
    <row r="1" spans="1:240" ht="21" customHeight="1">
      <c r="A1" s="197" t="s">
        <v>104</v>
      </c>
      <c r="B1" s="198"/>
      <c r="C1" s="198"/>
      <c r="D1" s="199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</row>
    <row r="2" spans="1:240" s="194" customFormat="1" ht="33" customHeight="1">
      <c r="A2" s="201" t="s">
        <v>105</v>
      </c>
      <c r="B2" s="201"/>
      <c r="C2" s="201"/>
      <c r="D2" s="201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</row>
    <row r="3" spans="1:5" ht="25.5" customHeight="1">
      <c r="A3" s="203"/>
      <c r="B3" s="204"/>
      <c r="C3" s="205"/>
      <c r="D3" s="157" t="s">
        <v>16</v>
      </c>
      <c r="E3" s="200"/>
    </row>
    <row r="4" spans="1:5" ht="20.25" customHeight="1">
      <c r="A4" s="206" t="s">
        <v>59</v>
      </c>
      <c r="B4" s="206" t="s">
        <v>60</v>
      </c>
      <c r="C4" s="206" t="s">
        <v>106</v>
      </c>
      <c r="D4" s="206" t="s">
        <v>107</v>
      </c>
      <c r="E4" s="200"/>
    </row>
    <row r="5" spans="1:5" ht="13.5" customHeight="1">
      <c r="A5" s="207" t="s">
        <v>64</v>
      </c>
      <c r="B5" s="207" t="s">
        <v>64</v>
      </c>
      <c r="C5" s="207" t="s">
        <v>64</v>
      </c>
      <c r="D5" s="207" t="s">
        <v>64</v>
      </c>
      <c r="E5" s="200"/>
    </row>
    <row r="6" spans="1:240" s="195" customFormat="1" ht="18.75" customHeight="1">
      <c r="A6" s="208"/>
      <c r="B6" s="208" t="s">
        <v>65</v>
      </c>
      <c r="C6" s="209">
        <f>C7+C11+C15</f>
        <v>1552.89</v>
      </c>
      <c r="D6" s="210">
        <f>D7+D11+D15</f>
        <v>2307.49</v>
      </c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</row>
    <row r="7" spans="1:5" ht="18.75" customHeight="1">
      <c r="A7" s="208">
        <v>208</v>
      </c>
      <c r="B7" s="208" t="s">
        <v>108</v>
      </c>
      <c r="C7" s="209">
        <f>C8</f>
        <v>155.12</v>
      </c>
      <c r="D7" s="210">
        <f>D8</f>
        <v>0</v>
      </c>
      <c r="E7" s="200"/>
    </row>
    <row r="8" spans="1:4" ht="18.75" customHeight="1">
      <c r="A8" s="208">
        <v>20805</v>
      </c>
      <c r="B8" s="208" t="s">
        <v>109</v>
      </c>
      <c r="C8" s="209">
        <f>SUM(C9:C10)</f>
        <v>155.12</v>
      </c>
      <c r="D8" s="210">
        <f>SUM(D9:D10)</f>
        <v>0</v>
      </c>
    </row>
    <row r="9" spans="1:4" ht="18.75" customHeight="1">
      <c r="A9" s="208">
        <v>2080505</v>
      </c>
      <c r="B9" s="208" t="s">
        <v>110</v>
      </c>
      <c r="C9" s="209">
        <v>144.4</v>
      </c>
      <c r="D9" s="210">
        <v>0</v>
      </c>
    </row>
    <row r="10" spans="1:4" ht="18.75" customHeight="1">
      <c r="A10" s="208">
        <v>2080504</v>
      </c>
      <c r="B10" s="208" t="s">
        <v>111</v>
      </c>
      <c r="C10" s="209">
        <v>10.72</v>
      </c>
      <c r="D10" s="210">
        <v>0</v>
      </c>
    </row>
    <row r="11" spans="1:4" ht="18.75" customHeight="1">
      <c r="A11" s="208">
        <v>210</v>
      </c>
      <c r="B11" s="208" t="s">
        <v>112</v>
      </c>
      <c r="C11" s="209">
        <f>C12</f>
        <v>84.33</v>
      </c>
      <c r="D11" s="210">
        <f>D12</f>
        <v>0</v>
      </c>
    </row>
    <row r="12" spans="1:4" ht="18.75" customHeight="1">
      <c r="A12" s="208">
        <v>21011</v>
      </c>
      <c r="B12" s="208" t="s">
        <v>113</v>
      </c>
      <c r="C12" s="209">
        <f>SUM(C13:C14)</f>
        <v>84.33</v>
      </c>
      <c r="D12" s="210">
        <f>SUM(D13:D14)</f>
        <v>0</v>
      </c>
    </row>
    <row r="13" spans="1:4" ht="18.75" customHeight="1">
      <c r="A13" s="208">
        <v>2101102</v>
      </c>
      <c r="B13" s="208" t="s">
        <v>114</v>
      </c>
      <c r="C13" s="209">
        <v>15.92</v>
      </c>
      <c r="D13" s="210">
        <v>0</v>
      </c>
    </row>
    <row r="14" spans="1:4" ht="18.75" customHeight="1">
      <c r="A14" s="208">
        <v>2101101</v>
      </c>
      <c r="B14" s="208" t="s">
        <v>115</v>
      </c>
      <c r="C14" s="209">
        <v>68.41</v>
      </c>
      <c r="D14" s="210">
        <v>0</v>
      </c>
    </row>
    <row r="15" spans="1:4" ht="18.75" customHeight="1">
      <c r="A15" s="208">
        <v>212</v>
      </c>
      <c r="B15" s="208" t="s">
        <v>116</v>
      </c>
      <c r="C15" s="209">
        <f>C16</f>
        <v>1313.44</v>
      </c>
      <c r="D15" s="210">
        <f>D16</f>
        <v>2307.49</v>
      </c>
    </row>
    <row r="16" spans="1:4" ht="18.75" customHeight="1">
      <c r="A16" s="208">
        <v>21201</v>
      </c>
      <c r="B16" s="208" t="s">
        <v>117</v>
      </c>
      <c r="C16" s="209">
        <f>SUM(C17:C19)</f>
        <v>1313.44</v>
      </c>
      <c r="D16" s="210">
        <f>SUM(D17:D19)</f>
        <v>2307.49</v>
      </c>
    </row>
    <row r="17" spans="1:4" ht="18.75" customHeight="1">
      <c r="A17" s="208">
        <v>2120102</v>
      </c>
      <c r="B17" s="208" t="s">
        <v>118</v>
      </c>
      <c r="C17" s="209">
        <v>0</v>
      </c>
      <c r="D17" s="210">
        <v>2207.99</v>
      </c>
    </row>
    <row r="18" spans="1:4" ht="18.75" customHeight="1">
      <c r="A18" s="208">
        <v>2120101</v>
      </c>
      <c r="B18" s="208" t="s">
        <v>119</v>
      </c>
      <c r="C18" s="209">
        <v>986.44</v>
      </c>
      <c r="D18" s="210">
        <v>0</v>
      </c>
    </row>
    <row r="19" spans="1:4" ht="18.75" customHeight="1">
      <c r="A19" s="208">
        <v>2120104</v>
      </c>
      <c r="B19" s="208" t="s">
        <v>120</v>
      </c>
      <c r="C19" s="209">
        <v>327</v>
      </c>
      <c r="D19" s="210">
        <v>99.5</v>
      </c>
    </row>
  </sheetData>
  <sheetProtection formatCells="0" formatColumns="0" formatRows="0"/>
  <mergeCells count="1">
    <mergeCell ref="A2:D2"/>
  </mergeCells>
  <printOptions horizontalCentered="1"/>
  <pageMargins left="0.55" right="0.55" top="0.7900000000000001" bottom="0.59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C7" sqref="C7"/>
    </sheetView>
  </sheetViews>
  <sheetFormatPr defaultColWidth="9" defaultRowHeight="11.25"/>
  <cols>
    <col min="1" max="4" width="37.66015625" style="153" customWidth="1"/>
    <col min="5" max="16384" width="9" style="153" customWidth="1"/>
  </cols>
  <sheetData>
    <row r="1" spans="1:4" ht="21.75" customHeight="1">
      <c r="A1" s="58" t="s">
        <v>121</v>
      </c>
      <c r="B1" s="58"/>
      <c r="C1" s="189"/>
      <c r="D1" s="189"/>
    </row>
    <row r="2" spans="1:4" s="187" customFormat="1" ht="35.25" customHeight="1">
      <c r="A2" s="190" t="s">
        <v>122</v>
      </c>
      <c r="B2" s="190"/>
      <c r="C2" s="190"/>
      <c r="D2" s="190"/>
    </row>
    <row r="3" spans="1:4" ht="27" customHeight="1">
      <c r="A3" s="191"/>
      <c r="B3" s="191"/>
      <c r="C3" s="191"/>
      <c r="D3" s="157" t="s">
        <v>16</v>
      </c>
    </row>
    <row r="4" spans="1:4" ht="19.5" customHeight="1">
      <c r="A4" s="173" t="s">
        <v>59</v>
      </c>
      <c r="B4" s="173" t="s">
        <v>60</v>
      </c>
      <c r="C4" s="173" t="s">
        <v>106</v>
      </c>
      <c r="D4" s="173" t="s">
        <v>107</v>
      </c>
    </row>
    <row r="5" spans="1:4" ht="19.5" customHeight="1">
      <c r="A5" s="173"/>
      <c r="B5" s="173"/>
      <c r="C5" s="173"/>
      <c r="D5" s="173"/>
    </row>
    <row r="6" spans="1:4" ht="15.75" customHeight="1">
      <c r="A6" s="192" t="s">
        <v>64</v>
      </c>
      <c r="B6" s="192" t="s">
        <v>64</v>
      </c>
      <c r="C6" s="192" t="s">
        <v>64</v>
      </c>
      <c r="D6" s="192" t="s">
        <v>64</v>
      </c>
    </row>
    <row r="7" spans="1:4" s="188" customFormat="1" ht="18" customHeight="1">
      <c r="A7" s="193" t="s">
        <v>123</v>
      </c>
      <c r="B7" s="193" t="s">
        <v>123</v>
      </c>
      <c r="C7" s="193" t="s">
        <v>123</v>
      </c>
      <c r="D7" s="193" t="s">
        <v>123</v>
      </c>
    </row>
    <row r="8" spans="1:5" ht="14.25" customHeight="1">
      <c r="A8" s="188"/>
      <c r="C8" s="188"/>
      <c r="E8" s="188"/>
    </row>
    <row r="9" spans="1:6" ht="14.25" customHeight="1">
      <c r="A9" s="188"/>
      <c r="C9" s="188"/>
      <c r="D9" s="188"/>
      <c r="F9" s="188"/>
    </row>
    <row r="10" spans="1:6" ht="14.25" customHeight="1">
      <c r="A10" s="188"/>
      <c r="B10" s="188"/>
      <c r="C10" s="188"/>
      <c r="F10" s="188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155" t="s">
        <v>124</v>
      </c>
    </row>
    <row r="2" spans="1:12" ht="12.75" customHeight="1">
      <c r="A2" s="155"/>
      <c r="L2" s="171"/>
    </row>
    <row r="3" spans="9:10" ht="12.75" customHeight="1">
      <c r="I3" s="171"/>
      <c r="J3" s="171"/>
    </row>
    <row r="4" spans="1:8" ht="29.25" customHeight="1">
      <c r="A4" s="177" t="s">
        <v>125</v>
      </c>
      <c r="B4" s="178"/>
      <c r="C4" s="178"/>
      <c r="G4" s="171"/>
      <c r="H4" s="171"/>
    </row>
    <row r="5" spans="1:6" ht="12.75" customHeight="1">
      <c r="A5" s="171"/>
      <c r="F5" s="171"/>
    </row>
    <row r="6" spans="1:5" ht="16.5" customHeight="1">
      <c r="A6" s="179"/>
      <c r="B6" s="180"/>
      <c r="C6" s="180"/>
      <c r="E6" s="171"/>
    </row>
    <row r="7" spans="3:5" ht="12.75" customHeight="1">
      <c r="C7" s="181" t="s">
        <v>126</v>
      </c>
      <c r="E7" s="171"/>
    </row>
    <row r="8" spans="1:5" ht="28.5" customHeight="1">
      <c r="A8" s="174" t="s">
        <v>127</v>
      </c>
      <c r="B8" s="174" t="s">
        <v>128</v>
      </c>
      <c r="C8" s="174" t="s">
        <v>65</v>
      </c>
      <c r="E8" s="171"/>
    </row>
    <row r="9" spans="1:5" ht="28.5" customHeight="1">
      <c r="A9" s="174" t="s">
        <v>64</v>
      </c>
      <c r="B9" s="174" t="s">
        <v>64</v>
      </c>
      <c r="C9" s="174" t="s">
        <v>64</v>
      </c>
      <c r="E9" s="171"/>
    </row>
    <row r="10" spans="1:3" s="171" customFormat="1" ht="21.75" customHeight="1">
      <c r="A10" s="182"/>
      <c r="B10" s="182"/>
      <c r="C10" s="183">
        <v>3860.38</v>
      </c>
    </row>
    <row r="11" spans="1:3" s="171" customFormat="1" ht="21.75" customHeight="1">
      <c r="A11" s="184">
        <v>301</v>
      </c>
      <c r="B11" s="184" t="s">
        <v>129</v>
      </c>
      <c r="C11" s="185">
        <v>1292.72</v>
      </c>
    </row>
    <row r="12" spans="1:3" s="171" customFormat="1" ht="21.75" customHeight="1">
      <c r="A12" s="184">
        <v>302</v>
      </c>
      <c r="B12" s="184" t="s">
        <v>130</v>
      </c>
      <c r="C12" s="185">
        <v>767.62</v>
      </c>
    </row>
    <row r="13" spans="1:3" s="171" customFormat="1" ht="21.75" customHeight="1">
      <c r="A13" s="184">
        <v>303</v>
      </c>
      <c r="B13" s="184" t="s">
        <v>131</v>
      </c>
      <c r="C13" s="185">
        <v>41.15</v>
      </c>
    </row>
    <row r="14" spans="1:3" s="171" customFormat="1" ht="21.75" customHeight="1">
      <c r="A14" s="184">
        <v>307</v>
      </c>
      <c r="B14" s="186" t="s">
        <v>132</v>
      </c>
      <c r="C14" s="185">
        <v>0</v>
      </c>
    </row>
    <row r="15" spans="1:3" s="171" customFormat="1" ht="21.75" customHeight="1">
      <c r="A15" s="184">
        <v>309</v>
      </c>
      <c r="B15" s="186" t="s">
        <v>133</v>
      </c>
      <c r="C15" s="185">
        <v>0</v>
      </c>
    </row>
    <row r="16" spans="1:3" s="171" customFormat="1" ht="21.75" customHeight="1">
      <c r="A16" s="184">
        <v>310</v>
      </c>
      <c r="B16" s="186" t="s">
        <v>134</v>
      </c>
      <c r="C16" s="185">
        <v>1758.89</v>
      </c>
    </row>
    <row r="17" spans="1:3" s="171" customFormat="1" ht="21.75" customHeight="1">
      <c r="A17" s="184">
        <v>311</v>
      </c>
      <c r="B17" s="186" t="s">
        <v>135</v>
      </c>
      <c r="C17" s="185">
        <v>0</v>
      </c>
    </row>
    <row r="18" spans="1:3" s="171" customFormat="1" ht="21.75" customHeight="1">
      <c r="A18" s="184">
        <v>312</v>
      </c>
      <c r="B18" s="186" t="s">
        <v>136</v>
      </c>
      <c r="C18" s="185">
        <v>0</v>
      </c>
    </row>
    <row r="19" spans="1:3" s="171" customFormat="1" ht="21.75" customHeight="1">
      <c r="A19" s="184">
        <v>313</v>
      </c>
      <c r="B19" s="186" t="s">
        <v>137</v>
      </c>
      <c r="C19" s="185">
        <v>0</v>
      </c>
    </row>
    <row r="20" spans="1:3" s="171" customFormat="1" ht="21.75" customHeight="1">
      <c r="A20" s="184">
        <v>399</v>
      </c>
      <c r="B20" s="186" t="s">
        <v>138</v>
      </c>
      <c r="C20" s="185">
        <v>0</v>
      </c>
    </row>
    <row r="21" ht="21.75" customHeight="1">
      <c r="C21" s="171"/>
    </row>
    <row r="22" ht="21.75" customHeight="1">
      <c r="C22" s="171"/>
    </row>
    <row r="23" ht="21.75" customHeight="1">
      <c r="C23" s="171"/>
    </row>
    <row r="24" ht="21.75" customHeight="1">
      <c r="C24" s="17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4.66015625" style="152" customWidth="1"/>
    <col min="2" max="2" width="49" style="152" customWidth="1"/>
    <col min="3" max="16384" width="9" style="152" customWidth="1"/>
  </cols>
  <sheetData>
    <row r="1" spans="1:2" ht="33.75" customHeight="1">
      <c r="A1" s="58" t="s">
        <v>139</v>
      </c>
      <c r="B1" s="58"/>
    </row>
    <row r="2" spans="1:2" ht="27.75" customHeight="1">
      <c r="A2" s="172" t="s">
        <v>140</v>
      </c>
      <c r="B2" s="172"/>
    </row>
    <row r="3" spans="1:2" ht="15.75" customHeight="1">
      <c r="A3" s="153"/>
      <c r="B3" s="157" t="s">
        <v>16</v>
      </c>
    </row>
    <row r="4" spans="1:4" ht="29.25" customHeight="1">
      <c r="A4" s="173" t="s">
        <v>141</v>
      </c>
      <c r="B4" s="173" t="s">
        <v>142</v>
      </c>
      <c r="C4"/>
      <c r="D4"/>
    </row>
    <row r="5" spans="1:4" ht="18.75" customHeight="1">
      <c r="A5" s="174" t="s">
        <v>64</v>
      </c>
      <c r="B5" s="174" t="s">
        <v>64</v>
      </c>
      <c r="C5"/>
      <c r="D5"/>
    </row>
    <row r="6" spans="1:2" s="171" customFormat="1" ht="24" customHeight="1">
      <c r="A6" s="175" t="s">
        <v>65</v>
      </c>
      <c r="B6" s="176">
        <f>B7+B35+B70</f>
        <v>1552.8899999999999</v>
      </c>
    </row>
    <row r="7" spans="1:2" ht="24" customHeight="1">
      <c r="A7" s="175" t="s">
        <v>129</v>
      </c>
      <c r="B7" s="176">
        <f>B8+B11+B19+B21+B23+B25+B27+B29+B33</f>
        <v>1168.12</v>
      </c>
    </row>
    <row r="8" spans="1:2" ht="24" customHeight="1">
      <c r="A8" s="175" t="s">
        <v>143</v>
      </c>
      <c r="B8" s="176">
        <f>SUM(B9:B10)</f>
        <v>364</v>
      </c>
    </row>
    <row r="9" spans="1:2" ht="24" customHeight="1">
      <c r="A9" s="175" t="s">
        <v>144</v>
      </c>
      <c r="B9" s="176">
        <v>350.39</v>
      </c>
    </row>
    <row r="10" spans="1:2" ht="24" customHeight="1">
      <c r="A10" s="175" t="s">
        <v>145</v>
      </c>
      <c r="B10" s="176">
        <v>13.61</v>
      </c>
    </row>
    <row r="11" spans="1:2" ht="24" customHeight="1">
      <c r="A11" s="175" t="s">
        <v>146</v>
      </c>
      <c r="B11" s="176">
        <f>SUM(B12:B18)</f>
        <v>378.26</v>
      </c>
    </row>
    <row r="12" spans="1:2" ht="24" customHeight="1">
      <c r="A12" s="175" t="s">
        <v>147</v>
      </c>
      <c r="B12" s="176">
        <v>114.21</v>
      </c>
    </row>
    <row r="13" spans="1:2" ht="24" customHeight="1">
      <c r="A13" s="175" t="s">
        <v>148</v>
      </c>
      <c r="B13" s="176">
        <v>145.73</v>
      </c>
    </row>
    <row r="14" spans="1:2" ht="24" customHeight="1">
      <c r="A14" s="175" t="s">
        <v>149</v>
      </c>
      <c r="B14" s="176">
        <v>37.27</v>
      </c>
    </row>
    <row r="15" spans="1:2" ht="24" customHeight="1">
      <c r="A15" s="175" t="s">
        <v>150</v>
      </c>
      <c r="B15" s="176">
        <v>7.99</v>
      </c>
    </row>
    <row r="16" spans="1:2" ht="24" customHeight="1">
      <c r="A16" s="175" t="s">
        <v>151</v>
      </c>
      <c r="B16" s="176">
        <v>69.08</v>
      </c>
    </row>
    <row r="17" spans="1:2" ht="24" customHeight="1">
      <c r="A17" s="175" t="s">
        <v>152</v>
      </c>
      <c r="B17" s="176">
        <v>3.12</v>
      </c>
    </row>
    <row r="18" spans="1:2" ht="24" customHeight="1">
      <c r="A18" s="175" t="s">
        <v>153</v>
      </c>
      <c r="B18" s="176">
        <v>0.86</v>
      </c>
    </row>
    <row r="19" spans="1:2" ht="24" customHeight="1">
      <c r="A19" s="175" t="s">
        <v>154</v>
      </c>
      <c r="B19" s="176">
        <f>B20</f>
        <v>25.03</v>
      </c>
    </row>
    <row r="20" spans="1:2" ht="24" customHeight="1">
      <c r="A20" s="175" t="s">
        <v>155</v>
      </c>
      <c r="B20" s="176">
        <v>25.03</v>
      </c>
    </row>
    <row r="21" spans="1:2" ht="24" customHeight="1">
      <c r="A21" s="175" t="s">
        <v>156</v>
      </c>
      <c r="B21" s="176">
        <f>B22</f>
        <v>52.8</v>
      </c>
    </row>
    <row r="22" spans="1:2" ht="24" customHeight="1">
      <c r="A22" s="175" t="s">
        <v>157</v>
      </c>
      <c r="B22" s="176">
        <v>52.8</v>
      </c>
    </row>
    <row r="23" spans="1:2" ht="24" customHeight="1">
      <c r="A23" s="175" t="s">
        <v>158</v>
      </c>
      <c r="B23" s="176">
        <f>B24</f>
        <v>144.4</v>
      </c>
    </row>
    <row r="24" spans="1:2" ht="24" customHeight="1">
      <c r="A24" s="175" t="s">
        <v>159</v>
      </c>
      <c r="B24" s="176">
        <v>144.4</v>
      </c>
    </row>
    <row r="25" spans="1:2" ht="24" customHeight="1">
      <c r="A25" s="175" t="s">
        <v>160</v>
      </c>
      <c r="B25" s="176">
        <f>B26</f>
        <v>54.15</v>
      </c>
    </row>
    <row r="26" spans="1:2" ht="24" customHeight="1">
      <c r="A26" s="175" t="s">
        <v>161</v>
      </c>
      <c r="B26" s="176">
        <v>54.15</v>
      </c>
    </row>
    <row r="27" spans="1:2" ht="24" customHeight="1">
      <c r="A27" s="175" t="s">
        <v>162</v>
      </c>
      <c r="B27" s="176">
        <f>B28</f>
        <v>26.21</v>
      </c>
    </row>
    <row r="28" spans="1:2" ht="24" customHeight="1">
      <c r="A28" s="175" t="s">
        <v>163</v>
      </c>
      <c r="B28" s="176">
        <v>26.21</v>
      </c>
    </row>
    <row r="29" spans="1:2" ht="24" customHeight="1">
      <c r="A29" s="175" t="s">
        <v>164</v>
      </c>
      <c r="B29" s="176">
        <f>SUM(B30:B32)</f>
        <v>10.66</v>
      </c>
    </row>
    <row r="30" spans="1:2" ht="24" customHeight="1">
      <c r="A30" s="175" t="s">
        <v>165</v>
      </c>
      <c r="B30" s="176">
        <v>3.97</v>
      </c>
    </row>
    <row r="31" spans="1:2" ht="24" customHeight="1">
      <c r="A31" s="175" t="s">
        <v>166</v>
      </c>
      <c r="B31" s="176">
        <v>0.99</v>
      </c>
    </row>
    <row r="32" spans="1:2" ht="24" customHeight="1">
      <c r="A32" s="175" t="s">
        <v>167</v>
      </c>
      <c r="B32" s="176">
        <v>5.7</v>
      </c>
    </row>
    <row r="33" spans="1:2" ht="24" customHeight="1">
      <c r="A33" s="175" t="s">
        <v>168</v>
      </c>
      <c r="B33" s="176">
        <f>B34</f>
        <v>112.61</v>
      </c>
    </row>
    <row r="34" spans="1:2" ht="24" customHeight="1">
      <c r="A34" s="175" t="s">
        <v>169</v>
      </c>
      <c r="B34" s="176">
        <v>112.61</v>
      </c>
    </row>
    <row r="35" spans="1:2" ht="24" customHeight="1">
      <c r="A35" s="175" t="s">
        <v>130</v>
      </c>
      <c r="B35" s="176">
        <f>B36+B38+B40+B42+B44+B46+B48+B50+B52+B54+B56+B58+B60+B62+B64+B66+B68</f>
        <v>343.62</v>
      </c>
    </row>
    <row r="36" spans="1:2" ht="24" customHeight="1">
      <c r="A36" s="175" t="s">
        <v>170</v>
      </c>
      <c r="B36" s="176">
        <f>B37</f>
        <v>17.48</v>
      </c>
    </row>
    <row r="37" spans="1:2" ht="24" customHeight="1">
      <c r="A37" s="175" t="s">
        <v>171</v>
      </c>
      <c r="B37" s="176">
        <v>17.48</v>
      </c>
    </row>
    <row r="38" spans="1:2" ht="24" customHeight="1">
      <c r="A38" s="175" t="s">
        <v>172</v>
      </c>
      <c r="B38" s="176">
        <f>B39</f>
        <v>13.81</v>
      </c>
    </row>
    <row r="39" spans="1:2" ht="24" customHeight="1">
      <c r="A39" s="175" t="s">
        <v>173</v>
      </c>
      <c r="B39" s="176">
        <v>13.81</v>
      </c>
    </row>
    <row r="40" spans="1:2" ht="24" customHeight="1">
      <c r="A40" s="175" t="s">
        <v>174</v>
      </c>
      <c r="B40" s="176">
        <f>B41</f>
        <v>4.81</v>
      </c>
    </row>
    <row r="41" spans="1:2" ht="24" customHeight="1">
      <c r="A41" s="175" t="s">
        <v>175</v>
      </c>
      <c r="B41" s="176">
        <v>4.81</v>
      </c>
    </row>
    <row r="42" spans="1:2" ht="24" customHeight="1">
      <c r="A42" s="175" t="s">
        <v>176</v>
      </c>
      <c r="B42" s="176">
        <f>B43</f>
        <v>9.9</v>
      </c>
    </row>
    <row r="43" spans="1:2" ht="24" customHeight="1">
      <c r="A43" s="175" t="s">
        <v>177</v>
      </c>
      <c r="B43" s="176">
        <v>9.9</v>
      </c>
    </row>
    <row r="44" spans="1:2" ht="24" customHeight="1">
      <c r="A44" s="175" t="s">
        <v>178</v>
      </c>
      <c r="B44" s="176">
        <f>B45</f>
        <v>49.4</v>
      </c>
    </row>
    <row r="45" spans="1:2" ht="24" customHeight="1">
      <c r="A45" s="175" t="s">
        <v>179</v>
      </c>
      <c r="B45" s="176">
        <v>49.4</v>
      </c>
    </row>
    <row r="46" spans="1:2" ht="24" customHeight="1">
      <c r="A46" s="175" t="s">
        <v>180</v>
      </c>
      <c r="B46" s="176">
        <f>B47</f>
        <v>18.87</v>
      </c>
    </row>
    <row r="47" spans="1:2" ht="24" customHeight="1">
      <c r="A47" s="175" t="s">
        <v>181</v>
      </c>
      <c r="B47" s="176">
        <v>18.87</v>
      </c>
    </row>
    <row r="48" spans="1:2" ht="24" customHeight="1">
      <c r="A48" s="175" t="s">
        <v>182</v>
      </c>
      <c r="B48" s="176">
        <f>B49</f>
        <v>45.3</v>
      </c>
    </row>
    <row r="49" spans="1:2" ht="24" customHeight="1">
      <c r="A49" s="175" t="s">
        <v>183</v>
      </c>
      <c r="B49" s="176">
        <v>45.3</v>
      </c>
    </row>
    <row r="50" spans="1:2" ht="24" customHeight="1">
      <c r="A50" s="175" t="s">
        <v>184</v>
      </c>
      <c r="B50" s="176">
        <f>B51</f>
        <v>8.75</v>
      </c>
    </row>
    <row r="51" spans="1:2" ht="24" customHeight="1">
      <c r="A51" s="175" t="s">
        <v>185</v>
      </c>
      <c r="B51" s="176">
        <v>8.75</v>
      </c>
    </row>
    <row r="52" spans="1:2" ht="24" customHeight="1">
      <c r="A52" s="175" t="s">
        <v>186</v>
      </c>
      <c r="B52" s="176">
        <f>B53</f>
        <v>12.6</v>
      </c>
    </row>
    <row r="53" spans="1:2" ht="24" customHeight="1">
      <c r="A53" s="175" t="s">
        <v>187</v>
      </c>
      <c r="B53" s="176">
        <v>12.6</v>
      </c>
    </row>
    <row r="54" spans="1:2" ht="24" customHeight="1">
      <c r="A54" s="175" t="s">
        <v>188</v>
      </c>
      <c r="B54" s="176">
        <f>B55</f>
        <v>4.56</v>
      </c>
    </row>
    <row r="55" spans="1:2" ht="24" customHeight="1">
      <c r="A55" s="175" t="s">
        <v>189</v>
      </c>
      <c r="B55" s="176">
        <v>4.56</v>
      </c>
    </row>
    <row r="56" spans="1:2" ht="24" customHeight="1">
      <c r="A56" s="175" t="s">
        <v>190</v>
      </c>
      <c r="B56" s="176">
        <f>B57</f>
        <v>6.84</v>
      </c>
    </row>
    <row r="57" spans="1:2" ht="24" customHeight="1">
      <c r="A57" s="175" t="s">
        <v>191</v>
      </c>
      <c r="B57" s="176">
        <v>6.84</v>
      </c>
    </row>
    <row r="58" spans="1:2" ht="24" customHeight="1">
      <c r="A58" s="175" t="s">
        <v>192</v>
      </c>
      <c r="B58" s="176">
        <f>B59</f>
        <v>4.81</v>
      </c>
    </row>
    <row r="59" spans="1:2" ht="24" customHeight="1">
      <c r="A59" s="175" t="s">
        <v>193</v>
      </c>
      <c r="B59" s="176">
        <v>4.81</v>
      </c>
    </row>
    <row r="60" spans="1:2" ht="24" customHeight="1">
      <c r="A60" s="175" t="s">
        <v>194</v>
      </c>
      <c r="B60" s="176">
        <f>B61</f>
        <v>11.7</v>
      </c>
    </row>
    <row r="61" spans="1:2" ht="24" customHeight="1">
      <c r="A61" s="175" t="s">
        <v>195</v>
      </c>
      <c r="B61" s="176">
        <v>11.7</v>
      </c>
    </row>
    <row r="62" spans="1:2" ht="24" customHeight="1">
      <c r="A62" s="175" t="s">
        <v>196</v>
      </c>
      <c r="B62" s="176">
        <f>B63</f>
        <v>8.66</v>
      </c>
    </row>
    <row r="63" spans="1:2" ht="24" customHeight="1">
      <c r="A63" s="175" t="s">
        <v>197</v>
      </c>
      <c r="B63" s="176">
        <v>8.66</v>
      </c>
    </row>
    <row r="64" spans="1:2" ht="24" customHeight="1">
      <c r="A64" s="175" t="s">
        <v>198</v>
      </c>
      <c r="B64" s="176">
        <f>B65</f>
        <v>56</v>
      </c>
    </row>
    <row r="65" spans="1:2" ht="24" customHeight="1">
      <c r="A65" s="175" t="s">
        <v>199</v>
      </c>
      <c r="B65" s="176">
        <v>56</v>
      </c>
    </row>
    <row r="66" spans="1:2" ht="24" customHeight="1">
      <c r="A66" s="175" t="s">
        <v>200</v>
      </c>
      <c r="B66" s="176">
        <f>B67</f>
        <v>52.96</v>
      </c>
    </row>
    <row r="67" spans="1:2" ht="24" customHeight="1">
      <c r="A67" s="175" t="s">
        <v>201</v>
      </c>
      <c r="B67" s="176">
        <v>52.96</v>
      </c>
    </row>
    <row r="68" spans="1:2" ht="24" customHeight="1">
      <c r="A68" s="175" t="s">
        <v>202</v>
      </c>
      <c r="B68" s="176">
        <f>B69</f>
        <v>17.17</v>
      </c>
    </row>
    <row r="69" spans="1:2" ht="24" customHeight="1">
      <c r="A69" s="175" t="s">
        <v>203</v>
      </c>
      <c r="B69" s="176">
        <v>17.17</v>
      </c>
    </row>
    <row r="70" spans="1:2" ht="24" customHeight="1">
      <c r="A70" s="175" t="s">
        <v>131</v>
      </c>
      <c r="B70" s="176">
        <f>B71+B73+B76</f>
        <v>41.15</v>
      </c>
    </row>
    <row r="71" spans="1:2" ht="24" customHeight="1">
      <c r="A71" s="175" t="s">
        <v>204</v>
      </c>
      <c r="B71" s="176">
        <f>B72</f>
        <v>12.94</v>
      </c>
    </row>
    <row r="72" spans="1:2" ht="24" customHeight="1">
      <c r="A72" s="175" t="s">
        <v>205</v>
      </c>
      <c r="B72" s="176">
        <v>12.94</v>
      </c>
    </row>
    <row r="73" spans="1:2" ht="24" customHeight="1">
      <c r="A73" s="175" t="s">
        <v>206</v>
      </c>
      <c r="B73" s="176">
        <f>SUM(B74:B75)</f>
        <v>5.3</v>
      </c>
    </row>
    <row r="74" spans="1:2" ht="24" customHeight="1">
      <c r="A74" s="175" t="s">
        <v>207</v>
      </c>
      <c r="B74" s="176">
        <v>3.78</v>
      </c>
    </row>
    <row r="75" spans="1:2" ht="24" customHeight="1">
      <c r="A75" s="175" t="s">
        <v>208</v>
      </c>
      <c r="B75" s="176">
        <v>1.52</v>
      </c>
    </row>
    <row r="76" spans="1:2" ht="24" customHeight="1">
      <c r="A76" s="175" t="s">
        <v>209</v>
      </c>
      <c r="B76" s="176">
        <f>B77</f>
        <v>22.91</v>
      </c>
    </row>
    <row r="77" spans="1:2" ht="24" customHeight="1">
      <c r="A77" s="175" t="s">
        <v>210</v>
      </c>
      <c r="B77" s="176">
        <v>22.91</v>
      </c>
    </row>
    <row r="78" ht="21.75" customHeight="1"/>
    <row r="79" ht="21.75" customHeight="1"/>
    <row r="80" ht="21.75" customHeight="1"/>
    <row r="81" ht="21.75" customHeight="1"/>
    <row r="82" ht="21.75" customHeight="1"/>
    <row r="83" ht="11.25"/>
    <row r="84" ht="11.2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2018-02-01T01:47:39Z</cp:lastPrinted>
  <dcterms:created xsi:type="dcterms:W3CDTF">2017-09-11T19:17:28Z</dcterms:created>
  <dcterms:modified xsi:type="dcterms:W3CDTF">2020-03-17T08:43:54Z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EDO">
    <vt:r8>1115912</vt:r8>
  </property>
</Properties>
</file>